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it\Documents\גלית משרד 2025\קופג\קופג הנדסאים\השקעות\נוהל השקעות\מדיניות השקעה צפויה\מדיניות לשנת 2026\"/>
    </mc:Choice>
  </mc:AlternateContent>
  <xr:revisionPtr revIDLastSave="0" documentId="13_ncr:1_{D6DFA2B7-957C-4992-BD7A-1BC41A65FD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גמל להשקעה כללי" sheetId="14" r:id="rId1"/>
    <sheet name="גמל להשקעה אגח" sheetId="15" r:id="rId2"/>
    <sheet name="גמל להשקעה מניות" sheetId="16" r:id="rId3"/>
    <sheet name="s&amp;p 500 -  גמל להשקעה  " sheetId="17" r:id="rId4"/>
    <sheet name="עיקרי מדיניות השקעות אחראיות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5" l="1"/>
  <c r="E25" i="15"/>
  <c r="F19" i="15"/>
  <c r="F16" i="15"/>
  <c r="F13" i="15"/>
  <c r="E13" i="15"/>
  <c r="E10" i="15"/>
  <c r="F10" i="15"/>
  <c r="F7" i="15"/>
  <c r="E7" i="15"/>
  <c r="F23" i="14"/>
  <c r="E23" i="14"/>
  <c r="F17" i="14"/>
  <c r="F14" i="14"/>
  <c r="E11" i="14"/>
  <c r="F11" i="14"/>
  <c r="F8" i="14"/>
  <c r="E8" i="14"/>
  <c r="F5" i="14"/>
  <c r="E5" i="14"/>
  <c r="C20" i="17"/>
  <c r="C20" i="16"/>
  <c r="C22" i="15"/>
  <c r="C20" i="14"/>
  <c r="B20" i="17"/>
  <c r="B20" i="16"/>
  <c r="B22" i="15"/>
  <c r="F20" i="15"/>
  <c r="B20" i="14"/>
  <c r="F18" i="14"/>
</calcChain>
</file>

<file path=xl/sharedStrings.xml><?xml version="1.0" encoding="utf-8"?>
<sst xmlns="http://schemas.openxmlformats.org/spreadsheetml/2006/main" count="127" uniqueCount="47">
  <si>
    <t>אפיק השקעה</t>
  </si>
  <si>
    <t>+/-6%</t>
  </si>
  <si>
    <t>+/-5%</t>
  </si>
  <si>
    <t>סה"כ</t>
  </si>
  <si>
    <t>אג"ח ממשלתי</t>
  </si>
  <si>
    <t>עו"ש , פק"מ , פר"י</t>
  </si>
  <si>
    <t>מניות</t>
  </si>
  <si>
    <t>אג"ח קונצרני</t>
  </si>
  <si>
    <r>
      <t>חשיפה למט"ח</t>
    </r>
    <r>
      <rPr>
        <b/>
        <sz val="12"/>
        <rFont val="Arial"/>
        <family val="2"/>
      </rPr>
      <t xml:space="preserve"> </t>
    </r>
  </si>
  <si>
    <t>מדד ייחוס</t>
  </si>
  <si>
    <t>טווח סטייה</t>
  </si>
  <si>
    <t>סטייה</t>
  </si>
  <si>
    <t>שע"ח דולר/שקל</t>
  </si>
  <si>
    <t>תל בונד 60 - 50%  
תל בונד שקלי - 25%
IBOXIN30-25% (בשקלים)</t>
  </si>
  <si>
    <t>אחר *</t>
  </si>
  <si>
    <t>* סעיף אחר כולל את כל האפיקים שלא נכללו בסעיפים האחרים.</t>
  </si>
  <si>
    <t xml:space="preserve"> גבולות שיעור החשיפה הצפויה</t>
  </si>
  <si>
    <t>0% - 5%</t>
  </si>
  <si>
    <t>0% - 6%</t>
  </si>
  <si>
    <t>0%-8%</t>
  </si>
  <si>
    <t>ממשלתי גוב שקלי   - 45% ממשלתי צמוד 2-5 שנים - 45%
אג"ח ארה"ב 10 שנים 10% (בשקלים)</t>
  </si>
  <si>
    <t>ממשלתי גוב שקלי - 45% ממשלתי צמוד 2-5 שנים - 45%
אג"ח ארה"ב 10 שנים 10% (בשקלים)</t>
  </si>
  <si>
    <t xml:space="preserve">מינימום </t>
  </si>
  <si>
    <t>מקסימום</t>
  </si>
  <si>
    <t>19% - 31%</t>
  </si>
  <si>
    <t>הנדסאים קופה להשקעה - מסלול כללי</t>
  </si>
  <si>
    <t>הנדסאים קופה להשקעה - מסלול אשראי ואג"ח</t>
  </si>
  <si>
    <t xml:space="preserve">אחר* </t>
  </si>
  <si>
    <t>עו"ש , פק"מ , פר"י*</t>
  </si>
  <si>
    <r>
      <t>חשיפה למט"ח</t>
    </r>
    <r>
      <rPr>
        <b/>
        <sz val="10"/>
        <rFont val="Arial"/>
        <family val="2"/>
      </rPr>
      <t xml:space="preserve"> </t>
    </r>
  </si>
  <si>
    <t>*נקודתית הייתה הפקדה</t>
  </si>
  <si>
    <t>הנדסאים קופה להשקעה - מסלול מניות</t>
  </si>
  <si>
    <t xml:space="preserve">הנדסאים קופה להשקעה  - מסלול s&amp;p 500 </t>
  </si>
  <si>
    <t xml:space="preserve">מדד s&amp;p 500
</t>
  </si>
  <si>
    <t>מדד מקמ</t>
  </si>
  <si>
    <t>94% - 100%</t>
  </si>
  <si>
    <t xml:space="preserve">65%  MSCI AC (בשקלים)
ת"א 125 - 35%   </t>
  </si>
  <si>
    <t>מדיניות השקעות צפויה לשנת 2026</t>
  </si>
  <si>
    <t>93% - 100%</t>
  </si>
  <si>
    <t>דולר/שקל</t>
  </si>
  <si>
    <t xml:space="preserve">ת"א 125 - 35%
 MSCI ALL COUNTRIES - 65%  (בשקלים)
</t>
  </si>
  <si>
    <t>0% - 8%</t>
  </si>
  <si>
    <t>שיעור החשיפה ליום 31.12.25</t>
  </si>
  <si>
    <t>שיעור החשיפה ליום 31.12.2025</t>
  </si>
  <si>
    <t xml:space="preserve">מגבלת עמלת ניהול חיצוני לשנת 2026 </t>
  </si>
  <si>
    <t>מגבלת עמלת ניהול חיצוני לשנת 2026</t>
  </si>
  <si>
    <t>שיעור חשיפה צפויה לשנת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</si>
</sst>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3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0"/>
      <name val="Arial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indexed="10"/>
      <name val="Arial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Arial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  <scheme val="minor"/>
    </font>
    <font>
      <b/>
      <u/>
      <sz val="1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5" applyNumberFormat="0" applyAlignment="0" applyProtection="0"/>
    <xf numFmtId="0" fontId="10" fillId="31" borderId="6" applyNumberFormat="0" applyAlignment="0" applyProtection="0"/>
    <xf numFmtId="43" fontId="1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5" applyNumberFormat="0" applyAlignment="0" applyProtection="0"/>
    <xf numFmtId="0" fontId="17" fillId="0" borderId="10" applyNumberFormat="0" applyFill="0" applyAlignment="0" applyProtection="0"/>
    <xf numFmtId="0" fontId="18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6" borderId="11" applyNumberFormat="0" applyFont="0" applyAlignment="0" applyProtection="0"/>
    <xf numFmtId="0" fontId="20" fillId="30" borderId="12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9" fillId="0" borderId="0" xfId="42"/>
    <xf numFmtId="0" fontId="24" fillId="0" borderId="0" xfId="11" applyFont="1" applyFill="1" applyAlignment="1">
      <alignment horizontal="right" vertical="center" readingOrder="2"/>
    </xf>
    <xf numFmtId="0" fontId="25" fillId="0" borderId="0" xfId="11" applyFont="1" applyFill="1" applyAlignment="1">
      <alignment horizontal="right" vertical="center" readingOrder="2"/>
    </xf>
    <xf numFmtId="0" fontId="19" fillId="0" borderId="0" xfId="42" applyAlignment="1">
      <alignment horizontal="right"/>
    </xf>
    <xf numFmtId="9" fontId="0" fillId="0" borderId="0" xfId="49" applyFont="1" applyAlignment="1"/>
    <xf numFmtId="0" fontId="1" fillId="0" borderId="0" xfId="0" applyFont="1" applyAlignment="1">
      <alignment horizontal="right" readingOrder="2"/>
    </xf>
    <xf numFmtId="0" fontId="5" fillId="0" borderId="0" xfId="0" applyFont="1"/>
    <xf numFmtId="0" fontId="1" fillId="0" borderId="0" xfId="42" applyFont="1" applyAlignment="1">
      <alignment horizontal="center" vertical="center" wrapText="1"/>
    </xf>
    <xf numFmtId="9" fontId="1" fillId="0" borderId="0" xfId="42" applyNumberFormat="1" applyFont="1" applyAlignment="1">
      <alignment horizontal="center" vertical="center" wrapText="1"/>
    </xf>
    <xf numFmtId="9" fontId="19" fillId="0" borderId="0" xfId="42" applyNumberFormat="1"/>
    <xf numFmtId="0" fontId="27" fillId="0" borderId="0" xfId="40" applyFont="1"/>
    <xf numFmtId="0" fontId="6" fillId="0" borderId="0" xfId="46"/>
    <xf numFmtId="0" fontId="0" fillId="0" borderId="0" xfId="46" applyFont="1" applyAlignment="1">
      <alignment horizontal="right"/>
    </xf>
    <xf numFmtId="9" fontId="6" fillId="0" borderId="0" xfId="46" applyNumberFormat="1" applyAlignment="1">
      <alignment horizontal="center"/>
    </xf>
    <xf numFmtId="0" fontId="29" fillId="0" borderId="0" xfId="12" applyFont="1" applyFill="1" applyAlignment="1">
      <alignment horizontal="right" vertical="center" readingOrder="2"/>
    </xf>
    <xf numFmtId="0" fontId="3" fillId="0" borderId="0" xfId="46" applyFont="1"/>
    <xf numFmtId="0" fontId="1" fillId="0" borderId="0" xfId="46" applyFont="1" applyAlignment="1">
      <alignment horizontal="right" readingOrder="2"/>
    </xf>
    <xf numFmtId="0" fontId="6" fillId="0" borderId="0" xfId="46" applyAlignment="1">
      <alignment horizontal="right" readingOrder="2"/>
    </xf>
    <xf numFmtId="0" fontId="19" fillId="0" borderId="0" xfId="43"/>
    <xf numFmtId="0" fontId="19" fillId="0" borderId="0" xfId="43" applyAlignment="1">
      <alignment horizontal="right"/>
    </xf>
    <xf numFmtId="9" fontId="0" fillId="0" borderId="0" xfId="51" applyFont="1" applyAlignment="1"/>
    <xf numFmtId="0" fontId="1" fillId="0" borderId="0" xfId="43" applyFont="1" applyAlignment="1">
      <alignment horizontal="center" vertical="center" wrapText="1"/>
    </xf>
    <xf numFmtId="9" fontId="0" fillId="0" borderId="0" xfId="49" applyFont="1" applyFill="1" applyAlignment="1"/>
    <xf numFmtId="9" fontId="7" fillId="0" borderId="0" xfId="46" applyNumberFormat="1" applyFont="1"/>
    <xf numFmtId="9" fontId="6" fillId="0" borderId="0" xfId="51" applyFill="1" applyAlignment="1"/>
    <xf numFmtId="0" fontId="2" fillId="35" borderId="16" xfId="46" applyFont="1" applyFill="1" applyBorder="1" applyAlignment="1">
      <alignment horizontal="center" vertical="center" wrapText="1"/>
    </xf>
    <xf numFmtId="0" fontId="1" fillId="0" borderId="1" xfId="42" applyFont="1" applyBorder="1" applyAlignment="1">
      <alignment horizontal="center" vertical="center" wrapText="1"/>
    </xf>
    <xf numFmtId="0" fontId="1" fillId="0" borderId="2" xfId="42" applyFont="1" applyBorder="1" applyAlignment="1">
      <alignment horizontal="center" vertical="center" wrapText="1"/>
    </xf>
    <xf numFmtId="0" fontId="1" fillId="0" borderId="4" xfId="42" applyFont="1" applyBorder="1" applyAlignment="1">
      <alignment horizontal="center" vertical="center" wrapText="1"/>
    </xf>
    <xf numFmtId="9" fontId="1" fillId="0" borderId="1" xfId="42" applyNumberFormat="1" applyFont="1" applyBorder="1" applyAlignment="1">
      <alignment horizontal="center" vertical="center" wrapText="1"/>
    </xf>
    <xf numFmtId="9" fontId="1" fillId="0" borderId="2" xfId="42" applyNumberFormat="1" applyFont="1" applyBorder="1" applyAlignment="1">
      <alignment horizontal="center" vertical="center" wrapText="1"/>
    </xf>
    <xf numFmtId="9" fontId="1" fillId="0" borderId="4" xfId="42" applyNumberFormat="1" applyFont="1" applyBorder="1" applyAlignment="1">
      <alignment horizontal="center" vertical="center" wrapText="1"/>
    </xf>
    <xf numFmtId="164" fontId="1" fillId="0" borderId="1" xfId="42" applyNumberFormat="1" applyFont="1" applyBorder="1" applyAlignment="1">
      <alignment horizontal="center" vertical="center" wrapText="1"/>
    </xf>
    <xf numFmtId="164" fontId="1" fillId="0" borderId="2" xfId="42" applyNumberFormat="1" applyFont="1" applyBorder="1" applyAlignment="1">
      <alignment horizontal="center" vertical="center" wrapText="1"/>
    </xf>
    <xf numFmtId="164" fontId="1" fillId="0" borderId="4" xfId="42" applyNumberFormat="1" applyFont="1" applyBorder="1" applyAlignment="1">
      <alignment horizontal="center" vertical="center" wrapText="1"/>
    </xf>
    <xf numFmtId="9" fontId="1" fillId="0" borderId="1" xfId="49" applyFont="1" applyFill="1" applyBorder="1" applyAlignment="1">
      <alignment horizontal="center" vertical="center" wrapText="1"/>
    </xf>
    <xf numFmtId="9" fontId="1" fillId="0" borderId="2" xfId="49" applyFont="1" applyFill="1" applyBorder="1" applyAlignment="1">
      <alignment horizontal="center" vertical="center" wrapText="1"/>
    </xf>
    <xf numFmtId="9" fontId="1" fillId="0" borderId="4" xfId="49" applyFont="1" applyFill="1" applyBorder="1" applyAlignment="1">
      <alignment horizontal="center" vertical="center" wrapText="1"/>
    </xf>
    <xf numFmtId="49" fontId="1" fillId="0" borderId="1" xfId="42" applyNumberFormat="1" applyFont="1" applyBorder="1" applyAlignment="1">
      <alignment horizontal="center" vertical="center" wrapText="1"/>
    </xf>
    <xf numFmtId="49" fontId="1" fillId="0" borderId="2" xfId="42" applyNumberFormat="1" applyFont="1" applyBorder="1" applyAlignment="1">
      <alignment horizontal="center" vertical="center" wrapText="1"/>
    </xf>
    <xf numFmtId="49" fontId="1" fillId="0" borderId="4" xfId="42" applyNumberFormat="1" applyFont="1" applyBorder="1" applyAlignment="1">
      <alignment horizontal="center" vertical="center" wrapText="1"/>
    </xf>
    <xf numFmtId="0" fontId="2" fillId="0" borderId="1" xfId="42" applyFont="1" applyBorder="1" applyAlignment="1">
      <alignment horizontal="center" vertical="center" wrapText="1"/>
    </xf>
    <xf numFmtId="0" fontId="2" fillId="0" borderId="2" xfId="42" applyFont="1" applyBorder="1" applyAlignment="1">
      <alignment horizontal="center" vertical="center" wrapText="1"/>
    </xf>
    <xf numFmtId="0" fontId="2" fillId="0" borderId="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wrapText="1"/>
    </xf>
    <xf numFmtId="9" fontId="2" fillId="0" borderId="1" xfId="42" applyNumberFormat="1" applyFont="1" applyBorder="1" applyAlignment="1">
      <alignment horizontal="center" vertical="center" wrapText="1"/>
    </xf>
    <xf numFmtId="9" fontId="2" fillId="0" borderId="2" xfId="42" applyNumberFormat="1" applyFont="1" applyBorder="1" applyAlignment="1">
      <alignment horizontal="center" vertical="center" wrapText="1"/>
    </xf>
    <xf numFmtId="9" fontId="2" fillId="0" borderId="4" xfId="42" applyNumberFormat="1" applyFont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 vertical="center" wrapText="1"/>
    </xf>
    <xf numFmtId="0" fontId="2" fillId="34" borderId="2" xfId="0" applyFont="1" applyFill="1" applyBorder="1" applyAlignment="1">
      <alignment horizontal="center" vertical="center" wrapText="1"/>
    </xf>
    <xf numFmtId="0" fontId="2" fillId="34" borderId="4" xfId="0" applyFont="1" applyFill="1" applyBorder="1" applyAlignment="1">
      <alignment horizontal="center" vertical="center" wrapText="1"/>
    </xf>
    <xf numFmtId="10" fontId="2" fillId="34" borderId="2" xfId="0" applyNumberFormat="1" applyFont="1" applyFill="1" applyBorder="1" applyAlignment="1">
      <alignment horizontal="center" vertical="center" wrapText="1"/>
    </xf>
    <xf numFmtId="10" fontId="2" fillId="34" borderId="4" xfId="0" applyNumberFormat="1" applyFont="1" applyFill="1" applyBorder="1" applyAlignment="1">
      <alignment horizontal="center" vertical="center" wrapText="1"/>
    </xf>
    <xf numFmtId="10" fontId="2" fillId="34" borderId="1" xfId="0" quotePrefix="1" applyNumberFormat="1" applyFont="1" applyFill="1" applyBorder="1" applyAlignment="1">
      <alignment horizontal="center" vertical="center" wrapText="1"/>
    </xf>
    <xf numFmtId="10" fontId="2" fillId="34" borderId="2" xfId="0" quotePrefix="1" applyNumberFormat="1" applyFont="1" applyFill="1" applyBorder="1" applyAlignment="1">
      <alignment horizontal="center" vertical="center" wrapText="1"/>
    </xf>
    <xf numFmtId="10" fontId="2" fillId="34" borderId="4" xfId="0" quotePrefix="1" applyNumberFormat="1" applyFont="1" applyFill="1" applyBorder="1" applyAlignment="1">
      <alignment horizontal="center" vertical="center" wrapText="1"/>
    </xf>
    <xf numFmtId="0" fontId="27" fillId="0" borderId="0" xfId="40" applyFont="1" applyAlignment="1">
      <alignment horizontal="center"/>
    </xf>
    <xf numFmtId="9" fontId="2" fillId="35" borderId="15" xfId="46" applyNumberFormat="1" applyFont="1" applyFill="1" applyBorder="1" applyAlignment="1">
      <alignment horizontal="center" vertical="center" wrapText="1"/>
    </xf>
    <xf numFmtId="9" fontId="2" fillId="35" borderId="18" xfId="46" applyNumberFormat="1" applyFont="1" applyFill="1" applyBorder="1" applyAlignment="1">
      <alignment horizontal="center" vertical="center" wrapText="1"/>
    </xf>
    <xf numFmtId="9" fontId="2" fillId="35" borderId="16" xfId="46" applyNumberFormat="1" applyFont="1" applyFill="1" applyBorder="1" applyAlignment="1">
      <alignment horizontal="center" vertical="center" wrapText="1"/>
    </xf>
    <xf numFmtId="9" fontId="2" fillId="35" borderId="3" xfId="46" applyNumberFormat="1" applyFont="1" applyFill="1" applyBorder="1" applyAlignment="1">
      <alignment horizontal="center" vertical="center" wrapText="1"/>
    </xf>
    <xf numFmtId="0" fontId="2" fillId="35" borderId="16" xfId="46" applyFont="1" applyFill="1" applyBorder="1" applyAlignment="1">
      <alignment horizontal="center" vertical="center" wrapText="1"/>
    </xf>
    <xf numFmtId="0" fontId="2" fillId="35" borderId="3" xfId="46" applyFont="1" applyFill="1" applyBorder="1" applyAlignment="1">
      <alignment horizontal="center" vertical="center" wrapText="1"/>
    </xf>
    <xf numFmtId="9" fontId="0" fillId="0" borderId="18" xfId="46" applyNumberFormat="1" applyFont="1" applyBorder="1" applyAlignment="1">
      <alignment horizontal="center" vertical="center" wrapText="1"/>
    </xf>
    <xf numFmtId="0" fontId="6" fillId="0" borderId="18" xfId="46" applyBorder="1" applyAlignment="1">
      <alignment horizontal="center" vertical="center" wrapText="1"/>
    </xf>
    <xf numFmtId="9" fontId="6" fillId="0" borderId="3" xfId="46" applyNumberFormat="1" applyBorder="1" applyAlignment="1">
      <alignment horizontal="center" vertical="center" wrapText="1"/>
    </xf>
    <xf numFmtId="49" fontId="6" fillId="0" borderId="3" xfId="46" applyNumberFormat="1" applyBorder="1" applyAlignment="1">
      <alignment horizontal="center" vertical="center" wrapText="1"/>
    </xf>
    <xf numFmtId="0" fontId="6" fillId="0" borderId="3" xfId="46" applyBorder="1" applyAlignment="1">
      <alignment horizontal="center" vertical="center" wrapText="1"/>
    </xf>
    <xf numFmtId="9" fontId="0" fillId="0" borderId="3" xfId="49" applyFont="1" applyFill="1" applyBorder="1" applyAlignment="1">
      <alignment horizontal="center" vertical="center" wrapText="1"/>
    </xf>
    <xf numFmtId="0" fontId="6" fillId="0" borderId="18" xfId="46" applyBorder="1" applyAlignment="1">
      <alignment horizontal="center" vertical="center"/>
    </xf>
    <xf numFmtId="9" fontId="6" fillId="0" borderId="3" xfId="49" applyFont="1" applyFill="1" applyBorder="1" applyAlignment="1">
      <alignment horizontal="center" vertical="center" wrapText="1"/>
    </xf>
    <xf numFmtId="164" fontId="6" fillId="0" borderId="3" xfId="46" applyNumberFormat="1" applyBorder="1" applyAlignment="1">
      <alignment horizontal="center" vertical="center" wrapText="1"/>
    </xf>
    <xf numFmtId="49" fontId="0" fillId="0" borderId="3" xfId="46" applyNumberFormat="1" applyFont="1" applyBorder="1" applyAlignment="1">
      <alignment horizontal="center" vertical="center" wrapText="1"/>
    </xf>
    <xf numFmtId="0" fontId="0" fillId="0" borderId="3" xfId="46" applyFont="1" applyBorder="1" applyAlignment="1">
      <alignment horizontal="center" vertical="center" wrapText="1"/>
    </xf>
    <xf numFmtId="9" fontId="28" fillId="0" borderId="3" xfId="46" applyNumberFormat="1" applyFont="1" applyBorder="1" applyAlignment="1">
      <alignment horizontal="center" vertical="center" wrapText="1"/>
    </xf>
    <xf numFmtId="0" fontId="28" fillId="0" borderId="18" xfId="46" applyFont="1" applyBorder="1" applyAlignment="1">
      <alignment horizontal="center" vertical="center" wrapText="1"/>
    </xf>
    <xf numFmtId="0" fontId="28" fillId="34" borderId="18" xfId="46" applyFont="1" applyFill="1" applyBorder="1" applyAlignment="1">
      <alignment horizontal="center" vertical="center" wrapText="1"/>
    </xf>
    <xf numFmtId="0" fontId="22" fillId="34" borderId="18" xfId="46" applyFont="1" applyFill="1" applyBorder="1" applyAlignment="1">
      <alignment horizontal="center" vertical="center" wrapText="1"/>
    </xf>
    <xf numFmtId="0" fontId="22" fillId="34" borderId="20" xfId="46" applyFont="1" applyFill="1" applyBorder="1" applyAlignment="1">
      <alignment horizontal="center" vertical="center" wrapText="1"/>
    </xf>
    <xf numFmtId="10" fontId="22" fillId="34" borderId="3" xfId="46" applyNumberFormat="1" applyFont="1" applyFill="1" applyBorder="1" applyAlignment="1">
      <alignment horizontal="center" vertical="center" wrapText="1"/>
    </xf>
    <xf numFmtId="10" fontId="22" fillId="34" borderId="21" xfId="46" applyNumberFormat="1" applyFont="1" applyFill="1" applyBorder="1" applyAlignment="1">
      <alignment horizontal="center" vertical="center" wrapText="1"/>
    </xf>
    <xf numFmtId="9" fontId="6" fillId="0" borderId="21" xfId="46" applyNumberFormat="1" applyBorder="1" applyAlignment="1">
      <alignment horizontal="center" vertical="center" wrapText="1"/>
    </xf>
    <xf numFmtId="0" fontId="0" fillId="0" borderId="18" xfId="46" applyFont="1" applyBorder="1" applyAlignment="1">
      <alignment horizontal="center" vertical="center" wrapText="1"/>
    </xf>
    <xf numFmtId="0" fontId="6" fillId="0" borderId="19" xfId="46" applyBorder="1" applyAlignment="1">
      <alignment horizontal="center" vertical="center" wrapText="1"/>
    </xf>
    <xf numFmtId="0" fontId="26" fillId="0" borderId="19" xfId="46" applyFont="1" applyBorder="1" applyAlignment="1">
      <alignment horizontal="center" vertical="center" wrapText="1"/>
    </xf>
    <xf numFmtId="9" fontId="6" fillId="0" borderId="19" xfId="46" applyNumberFormat="1" applyBorder="1" applyAlignment="1">
      <alignment horizontal="center" vertical="center" wrapText="1"/>
    </xf>
    <xf numFmtId="9" fontId="6" fillId="0" borderId="22" xfId="46" applyNumberFormat="1" applyBorder="1" applyAlignment="1">
      <alignment horizontal="center" vertical="center" wrapText="1"/>
    </xf>
    <xf numFmtId="9" fontId="2" fillId="35" borderId="17" xfId="46" applyNumberFormat="1" applyFont="1" applyFill="1" applyBorder="1" applyAlignment="1">
      <alignment horizontal="center" vertical="center" wrapText="1"/>
    </xf>
    <xf numFmtId="9" fontId="2" fillId="35" borderId="19" xfId="46" applyNumberFormat="1" applyFont="1" applyFill="1" applyBorder="1" applyAlignment="1">
      <alignment horizontal="center" vertical="center" wrapText="1"/>
    </xf>
    <xf numFmtId="0" fontId="4" fillId="0" borderId="0" xfId="43" applyFont="1" applyAlignment="1">
      <alignment horizontal="center" wrapText="1"/>
    </xf>
    <xf numFmtId="0" fontId="1" fillId="0" borderId="1" xfId="43" applyFont="1" applyBorder="1" applyAlignment="1">
      <alignment horizontal="center" vertical="center" wrapText="1"/>
    </xf>
    <xf numFmtId="0" fontId="1" fillId="0" borderId="2" xfId="43" applyFont="1" applyBorder="1" applyAlignment="1">
      <alignment horizontal="center" vertical="center" wrapText="1"/>
    </xf>
    <xf numFmtId="0" fontId="1" fillId="0" borderId="4" xfId="43" applyFont="1" applyBorder="1" applyAlignment="1">
      <alignment horizontal="center" vertical="center" wrapText="1"/>
    </xf>
    <xf numFmtId="164" fontId="1" fillId="0" borderId="1" xfId="43" applyNumberFormat="1" applyFont="1" applyBorder="1" applyAlignment="1">
      <alignment horizontal="center" vertical="center" wrapText="1"/>
    </xf>
    <xf numFmtId="164" fontId="1" fillId="0" borderId="2" xfId="43" applyNumberFormat="1" applyFont="1" applyBorder="1" applyAlignment="1">
      <alignment horizontal="center" vertical="center" wrapText="1"/>
    </xf>
    <xf numFmtId="164" fontId="1" fillId="0" borderId="4" xfId="43" applyNumberFormat="1" applyFont="1" applyBorder="1" applyAlignment="1">
      <alignment horizontal="center" vertical="center" wrapText="1"/>
    </xf>
    <xf numFmtId="49" fontId="1" fillId="0" borderId="1" xfId="43" applyNumberFormat="1" applyFont="1" applyBorder="1" applyAlignment="1">
      <alignment horizontal="center" vertical="center" wrapText="1"/>
    </xf>
    <xf numFmtId="49" fontId="1" fillId="0" borderId="2" xfId="43" applyNumberFormat="1" applyFont="1" applyBorder="1" applyAlignment="1">
      <alignment horizontal="center" vertical="center" wrapText="1"/>
    </xf>
    <xf numFmtId="49" fontId="1" fillId="0" borderId="4" xfId="43" applyNumberFormat="1" applyFont="1" applyBorder="1" applyAlignment="1">
      <alignment horizontal="center" vertical="center" wrapText="1"/>
    </xf>
    <xf numFmtId="9" fontId="1" fillId="0" borderId="1" xfId="43" applyNumberFormat="1" applyFont="1" applyBorder="1" applyAlignment="1">
      <alignment horizontal="center" vertical="center" wrapText="1"/>
    </xf>
    <xf numFmtId="9" fontId="1" fillId="0" borderId="2" xfId="43" applyNumberFormat="1" applyFont="1" applyBorder="1" applyAlignment="1">
      <alignment horizontal="center" vertical="center" wrapText="1"/>
    </xf>
    <xf numFmtId="9" fontId="1" fillId="0" borderId="4" xfId="43" applyNumberFormat="1" applyFont="1" applyBorder="1" applyAlignment="1">
      <alignment horizontal="center" vertical="center" wrapText="1"/>
    </xf>
    <xf numFmtId="0" fontId="2" fillId="0" borderId="1" xfId="43" applyFont="1" applyBorder="1" applyAlignment="1">
      <alignment horizontal="center" vertical="center" wrapText="1"/>
    </xf>
    <xf numFmtId="0" fontId="2" fillId="0" borderId="2" xfId="43" applyFont="1" applyBorder="1" applyAlignment="1">
      <alignment horizontal="center" vertical="center" wrapText="1"/>
    </xf>
    <xf numFmtId="0" fontId="2" fillId="0" borderId="4" xfId="43" applyFont="1" applyBorder="1" applyAlignment="1">
      <alignment horizontal="center" vertical="center" wrapText="1"/>
    </xf>
    <xf numFmtId="0" fontId="2" fillId="36" borderId="1" xfId="46" applyFont="1" applyFill="1" applyBorder="1" applyAlignment="1">
      <alignment horizontal="center" vertical="center" wrapText="1"/>
    </xf>
    <xf numFmtId="0" fontId="2" fillId="36" borderId="2" xfId="46" applyFont="1" applyFill="1" applyBorder="1" applyAlignment="1">
      <alignment horizontal="center" vertical="center" wrapText="1"/>
    </xf>
    <xf numFmtId="0" fontId="2" fillId="36" borderId="4" xfId="46" applyFont="1" applyFill="1" applyBorder="1" applyAlignment="1">
      <alignment horizontal="center" vertical="center" wrapText="1"/>
    </xf>
    <xf numFmtId="10" fontId="2" fillId="36" borderId="1" xfId="46" quotePrefix="1" applyNumberFormat="1" applyFont="1" applyFill="1" applyBorder="1" applyAlignment="1">
      <alignment horizontal="center" vertical="center" wrapText="1"/>
    </xf>
    <xf numFmtId="10" fontId="2" fillId="36" borderId="2" xfId="46" applyNumberFormat="1" applyFont="1" applyFill="1" applyBorder="1" applyAlignment="1">
      <alignment horizontal="center" vertical="center" wrapText="1"/>
    </xf>
    <xf numFmtId="10" fontId="2" fillId="36" borderId="4" xfId="46" applyNumberFormat="1" applyFont="1" applyFill="1" applyBorder="1" applyAlignment="1">
      <alignment horizontal="center" vertical="center" wrapText="1"/>
    </xf>
    <xf numFmtId="9" fontId="26" fillId="0" borderId="14" xfId="46" applyNumberFormat="1" applyFont="1" applyBorder="1" applyAlignment="1">
      <alignment horizontal="center" vertical="center" wrapText="1"/>
    </xf>
    <xf numFmtId="9" fontId="28" fillId="0" borderId="14" xfId="46" applyNumberFormat="1" applyFont="1" applyBorder="1" applyAlignment="1">
      <alignment horizontal="center" vertical="center" wrapText="1"/>
    </xf>
    <xf numFmtId="0" fontId="30" fillId="0" borderId="0" xfId="42" applyFont="1" applyAlignment="1">
      <alignment horizontal="center" wrapText="1"/>
    </xf>
    <xf numFmtId="0" fontId="4" fillId="0" borderId="0" xfId="40" applyFont="1" applyAlignment="1">
      <alignment horizontal="center"/>
    </xf>
    <xf numFmtId="0" fontId="30" fillId="0" borderId="0" xfId="46" applyFont="1" applyAlignment="1">
      <alignment horizontal="center"/>
    </xf>
    <xf numFmtId="0" fontId="30" fillId="0" borderId="0" xfId="43" applyFont="1" applyAlignment="1">
      <alignment horizontal="center" wrapText="1"/>
    </xf>
    <xf numFmtId="9" fontId="26" fillId="0" borderId="1" xfId="46" applyNumberFormat="1" applyFont="1" applyBorder="1" applyAlignment="1">
      <alignment horizontal="center" vertical="center" wrapText="1"/>
    </xf>
    <xf numFmtId="9" fontId="26" fillId="0" borderId="2" xfId="46" applyNumberFormat="1" applyFont="1" applyBorder="1" applyAlignment="1">
      <alignment horizontal="center" vertical="center" wrapText="1"/>
    </xf>
    <xf numFmtId="9" fontId="26" fillId="0" borderId="4" xfId="46" applyNumberFormat="1" applyFont="1" applyBorder="1" applyAlignment="1">
      <alignment horizontal="center" vertical="center" wrapText="1"/>
    </xf>
  </cellXfs>
  <cellStyles count="55">
    <cellStyle name="20% - הדגשה1" xfId="1" builtinId="30" customBuiltin="1"/>
    <cellStyle name="20% - הדגשה2" xfId="2" builtinId="34" customBuiltin="1"/>
    <cellStyle name="20% - הדגשה3" xfId="3" builtinId="38" customBuiltin="1"/>
    <cellStyle name="20% - הדגשה4" xfId="4" builtinId="42" customBuiltin="1"/>
    <cellStyle name="20% - הדגשה5" xfId="5" builtinId="46" customBuiltin="1"/>
    <cellStyle name="20% - הדגשה6" xfId="6" builtinId="50" customBuiltin="1"/>
    <cellStyle name="40% - Accent4 2" xfId="11" xr:uid="{00000000-0005-0000-0000-00000A000000}"/>
    <cellStyle name="40% - Accent4 3" xfId="12" xr:uid="{00000000-0005-0000-0000-00000B000000}"/>
    <cellStyle name="40% - הדגשה1" xfId="7" builtinId="31" customBuiltin="1"/>
    <cellStyle name="40% - הדגשה2" xfId="8" builtinId="35" customBuiltin="1"/>
    <cellStyle name="40% - הדגשה3" xfId="9" builtinId="39" customBuiltin="1"/>
    <cellStyle name="40% - הדגשה4" xfId="10" builtinId="43" customBuiltin="1"/>
    <cellStyle name="40% - הדגשה5" xfId="13" builtinId="47" customBuiltin="1"/>
    <cellStyle name="40% - הדגשה6" xfId="14" builtinId="51" customBuiltin="1"/>
    <cellStyle name="60% - הדגשה1" xfId="15" builtinId="32" customBuiltin="1"/>
    <cellStyle name="60% - הדגשה2" xfId="16" builtinId="36" customBuiltin="1"/>
    <cellStyle name="60% - הדגשה3" xfId="17" builtinId="40" customBuiltin="1"/>
    <cellStyle name="60% - הדגשה4" xfId="18" builtinId="44" customBuiltin="1"/>
    <cellStyle name="60% - הדגשה5" xfId="19" builtinId="48" customBuiltin="1"/>
    <cellStyle name="60% - הדגשה6" xfId="20" builtinId="52" customBuiltin="1"/>
    <cellStyle name="Comma 2" xfId="30" xr:uid="{00000000-0005-0000-0000-00001D000000}"/>
    <cellStyle name="Normal" xfId="0" builtinId="0"/>
    <cellStyle name="Normal 2" xfId="40" xr:uid="{00000000-0005-0000-0000-000028000000}"/>
    <cellStyle name="Normal 2 2" xfId="41" xr:uid="{00000000-0005-0000-0000-000029000000}"/>
    <cellStyle name="Normal 2 3" xfId="42" xr:uid="{00000000-0005-0000-0000-00002A000000}"/>
    <cellStyle name="Normal 2 3 2" xfId="43" xr:uid="{00000000-0005-0000-0000-00002B000000}"/>
    <cellStyle name="Normal 3" xfId="44" xr:uid="{00000000-0005-0000-0000-00002C000000}"/>
    <cellStyle name="Normal 4" xfId="45" xr:uid="{00000000-0005-0000-0000-00002D000000}"/>
    <cellStyle name="Normal 5" xfId="46" xr:uid="{00000000-0005-0000-0000-00002E000000}"/>
    <cellStyle name="Percent" xfId="49" builtinId="5"/>
    <cellStyle name="Percent 2" xfId="50" xr:uid="{00000000-0005-0000-0000-000032000000}"/>
    <cellStyle name="Percent 3" xfId="51" xr:uid="{00000000-0005-0000-0000-000033000000}"/>
    <cellStyle name="הדגשה1" xfId="21" builtinId="29" customBuiltin="1"/>
    <cellStyle name="הדגשה2" xfId="22" builtinId="33" customBuiltin="1"/>
    <cellStyle name="הדגשה3" xfId="23" builtinId="37" customBuiltin="1"/>
    <cellStyle name="הדגשה4" xfId="24" builtinId="41" customBuiltin="1"/>
    <cellStyle name="הדגשה5" xfId="25" builtinId="45" customBuiltin="1"/>
    <cellStyle name="הדגשה6" xfId="26" builtinId="49" customBuiltin="1"/>
    <cellStyle name="הערה" xfId="47" builtinId="10" customBuiltin="1"/>
    <cellStyle name="חישוב" xfId="28" builtinId="22" customBuiltin="1"/>
    <cellStyle name="טוב" xfId="32" builtinId="26" customBuiltin="1"/>
    <cellStyle name="טקסט אזהרה" xfId="54" builtinId="11" customBuiltin="1"/>
    <cellStyle name="טקסט הסברי" xfId="31" builtinId="53" customBuiltin="1"/>
    <cellStyle name="כותרת" xfId="52" builtinId="15" customBuiltin="1"/>
    <cellStyle name="כותרת 1" xfId="33" builtinId="16" customBuiltin="1"/>
    <cellStyle name="כותרת 2" xfId="34" builtinId="17" customBuiltin="1"/>
    <cellStyle name="כותרת 3" xfId="35" builtinId="18" customBuiltin="1"/>
    <cellStyle name="כותרת 4" xfId="36" builtinId="19" customBuiltin="1"/>
    <cellStyle name="ניטראלי" xfId="39" builtinId="28" customBuiltin="1"/>
    <cellStyle name="סה&quot;כ" xfId="53" builtinId="25" customBuiltin="1"/>
    <cellStyle name="פלט" xfId="48" builtinId="21" customBuiltin="1"/>
    <cellStyle name="קלט" xfId="37" builtinId="20" customBuiltin="1"/>
    <cellStyle name="רע" xfId="27" builtinId="27" customBuiltin="1"/>
    <cellStyle name="תא מסומן" xfId="29" builtinId="23" customBuiltin="1"/>
    <cellStyle name="תא מקושר" xfId="38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66675</xdr:rowOff>
    </xdr:from>
    <xdr:to>
      <xdr:col>21</xdr:col>
      <xdr:colOff>180975</xdr:colOff>
      <xdr:row>73</xdr:row>
      <xdr:rowOff>142875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79B5FD95-1835-4DC5-8D3B-4A40BCF9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98275" y="704850"/>
          <a:ext cx="12239625" cy="134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8FCE-1419-4CAC-B404-A8B5FA354BA1}">
  <sheetPr>
    <tabColor theme="7" tint="0.59999389629810485"/>
  </sheetPr>
  <dimension ref="A1:W34"/>
  <sheetViews>
    <sheetView rightToLeft="1" tabSelected="1" zoomScale="90" zoomScaleNormal="90" workbookViewId="0">
      <selection activeCell="G5" sqref="A5:XFD6"/>
    </sheetView>
  </sheetViews>
  <sheetFormatPr defaultColWidth="9.109375" defaultRowHeight="13.2" x14ac:dyDescent="0.25"/>
  <cols>
    <col min="1" max="1" width="21.77734375" style="2" customWidth="1"/>
    <col min="2" max="2" width="17.5546875" style="2" customWidth="1"/>
    <col min="3" max="3" width="21.5546875" style="2" customWidth="1"/>
    <col min="4" max="4" width="14.88671875" style="2" customWidth="1"/>
    <col min="5" max="5" width="19.33203125" style="2" customWidth="1"/>
    <col min="6" max="6" width="16.21875" style="2" customWidth="1"/>
    <col min="7" max="22" width="0" style="2" hidden="1" customWidth="1"/>
    <col min="23" max="23" width="35.21875" style="2" customWidth="1"/>
    <col min="24" max="16384" width="9.109375" style="2"/>
  </cols>
  <sheetData>
    <row r="1" spans="1:23" ht="22.8" x14ac:dyDescent="0.4">
      <c r="A1" s="46" t="s">
        <v>37</v>
      </c>
      <c r="B1" s="46"/>
      <c r="C1" s="46"/>
      <c r="D1" s="46"/>
      <c r="E1" s="46"/>
      <c r="F1" s="46"/>
    </row>
    <row r="2" spans="1:23" ht="21" x14ac:dyDescent="0.4">
      <c r="A2" s="115" t="s">
        <v>25</v>
      </c>
      <c r="B2" s="115"/>
      <c r="C2" s="115"/>
      <c r="D2" s="115"/>
      <c r="E2" s="115"/>
      <c r="F2" s="115"/>
    </row>
    <row r="3" spans="1:23" ht="13.8" thickBot="1" x14ac:dyDescent="0.3">
      <c r="A3" s="5"/>
      <c r="B3" s="5"/>
      <c r="V3" s="11">
        <v>0.06</v>
      </c>
    </row>
    <row r="4" spans="1:23" ht="67.5" customHeight="1" thickBot="1" x14ac:dyDescent="0.3">
      <c r="A4" s="27" t="s">
        <v>0</v>
      </c>
      <c r="B4" s="27" t="s">
        <v>42</v>
      </c>
      <c r="C4" s="27" t="s">
        <v>46</v>
      </c>
      <c r="D4" s="27" t="s">
        <v>10</v>
      </c>
      <c r="E4" s="27" t="s">
        <v>22</v>
      </c>
      <c r="F4" s="27" t="s">
        <v>23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>
        <v>0.05</v>
      </c>
      <c r="W4" s="27" t="s">
        <v>9</v>
      </c>
    </row>
    <row r="5" spans="1:23" ht="18.75" customHeight="1" x14ac:dyDescent="0.25">
      <c r="A5" s="28" t="s">
        <v>6</v>
      </c>
      <c r="B5" s="31">
        <v>0.46110000000000001</v>
      </c>
      <c r="C5" s="34">
        <v>0.45</v>
      </c>
      <c r="D5" s="40" t="s">
        <v>1</v>
      </c>
      <c r="E5" s="37">
        <f>+C5-$V$3</f>
        <v>0.39</v>
      </c>
      <c r="F5" s="37">
        <f>+C5+$V$3</f>
        <v>0.51</v>
      </c>
      <c r="W5" s="28" t="s">
        <v>40</v>
      </c>
    </row>
    <row r="6" spans="1:23" ht="49.35" customHeight="1" x14ac:dyDescent="0.25">
      <c r="A6" s="29"/>
      <c r="B6" s="32"/>
      <c r="C6" s="35"/>
      <c r="D6" s="41"/>
      <c r="E6" s="38"/>
      <c r="F6" s="38"/>
      <c r="W6" s="29"/>
    </row>
    <row r="7" spans="1:23" ht="0.6" customHeight="1" thickBot="1" x14ac:dyDescent="0.3">
      <c r="A7" s="30"/>
      <c r="B7" s="33"/>
      <c r="C7" s="36"/>
      <c r="D7" s="42"/>
      <c r="E7" s="39"/>
      <c r="F7" s="39"/>
      <c r="J7" s="24"/>
      <c r="W7" s="30"/>
    </row>
    <row r="8" spans="1:23" ht="9.75" customHeight="1" x14ac:dyDescent="0.25">
      <c r="A8" s="31" t="s">
        <v>4</v>
      </c>
      <c r="B8" s="31">
        <v>0.2165</v>
      </c>
      <c r="C8" s="34">
        <v>0.24</v>
      </c>
      <c r="D8" s="40" t="s">
        <v>2</v>
      </c>
      <c r="E8" s="37">
        <f>+C8-$V$4</f>
        <v>0.19</v>
      </c>
      <c r="F8" s="37">
        <f>+C8+$V$4</f>
        <v>0.28999999999999998</v>
      </c>
      <c r="J8" s="24"/>
      <c r="W8" s="31" t="s">
        <v>21</v>
      </c>
    </row>
    <row r="9" spans="1:23" ht="53.25" customHeight="1" x14ac:dyDescent="0.25">
      <c r="A9" s="32"/>
      <c r="B9" s="32"/>
      <c r="C9" s="35"/>
      <c r="D9" s="41"/>
      <c r="E9" s="38"/>
      <c r="F9" s="38"/>
      <c r="J9" s="24"/>
      <c r="W9" s="32"/>
    </row>
    <row r="10" spans="1:23" ht="10.5" customHeight="1" thickBot="1" x14ac:dyDescent="0.3">
      <c r="A10" s="33"/>
      <c r="B10" s="33"/>
      <c r="C10" s="36"/>
      <c r="D10" s="42"/>
      <c r="E10" s="39"/>
      <c r="F10" s="39"/>
      <c r="J10" s="24"/>
      <c r="W10" s="33"/>
    </row>
    <row r="11" spans="1:23" ht="18.75" customHeight="1" x14ac:dyDescent="0.25">
      <c r="A11" s="28" t="s">
        <v>7</v>
      </c>
      <c r="B11" s="31">
        <v>0.23980000000000001</v>
      </c>
      <c r="C11" s="34">
        <v>0.27</v>
      </c>
      <c r="D11" s="40" t="s">
        <v>1</v>
      </c>
      <c r="E11" s="37">
        <f>+C11-$V$3</f>
        <v>0.21000000000000002</v>
      </c>
      <c r="F11" s="37">
        <f>+C11+$V$3</f>
        <v>0.33</v>
      </c>
      <c r="J11" s="24"/>
      <c r="W11" s="28" t="s">
        <v>13</v>
      </c>
    </row>
    <row r="12" spans="1:23" ht="38.25" customHeight="1" x14ac:dyDescent="0.25">
      <c r="A12" s="29"/>
      <c r="B12" s="32"/>
      <c r="C12" s="35"/>
      <c r="D12" s="41"/>
      <c r="E12" s="38"/>
      <c r="F12" s="38"/>
      <c r="J12" s="24"/>
      <c r="W12" s="29"/>
    </row>
    <row r="13" spans="1:23" ht="15" customHeight="1" thickBot="1" x14ac:dyDescent="0.3">
      <c r="A13" s="30"/>
      <c r="B13" s="33"/>
      <c r="C13" s="36"/>
      <c r="D13" s="42"/>
      <c r="E13" s="39"/>
      <c r="F13" s="39"/>
      <c r="J13" s="24"/>
      <c r="W13" s="30"/>
    </row>
    <row r="14" spans="1:23" ht="12.75" customHeight="1" x14ac:dyDescent="0.25">
      <c r="A14" s="28" t="s">
        <v>14</v>
      </c>
      <c r="B14" s="31">
        <v>0</v>
      </c>
      <c r="C14" s="34">
        <v>0</v>
      </c>
      <c r="D14" s="40" t="s">
        <v>2</v>
      </c>
      <c r="E14" s="37">
        <v>0</v>
      </c>
      <c r="F14" s="37">
        <f>+C14+V4</f>
        <v>0.05</v>
      </c>
      <c r="W14" s="28"/>
    </row>
    <row r="15" spans="1:23" ht="27" customHeight="1" x14ac:dyDescent="0.25">
      <c r="A15" s="29"/>
      <c r="B15" s="32"/>
      <c r="C15" s="35"/>
      <c r="D15" s="41"/>
      <c r="E15" s="38"/>
      <c r="F15" s="38"/>
      <c r="W15" s="29"/>
    </row>
    <row r="16" spans="1:23" ht="14.4" customHeight="1" thickBot="1" x14ac:dyDescent="0.3">
      <c r="A16" s="30"/>
      <c r="B16" s="33"/>
      <c r="C16" s="36"/>
      <c r="D16" s="42"/>
      <c r="E16" s="39"/>
      <c r="F16" s="39"/>
      <c r="W16" s="30"/>
    </row>
    <row r="17" spans="1:23" ht="12.75" customHeight="1" x14ac:dyDescent="0.25">
      <c r="A17" s="28" t="s">
        <v>5</v>
      </c>
      <c r="B17" s="31">
        <v>9.5500000000000002E-2</v>
      </c>
      <c r="C17" s="34">
        <v>0.05</v>
      </c>
      <c r="D17" s="40" t="s">
        <v>2</v>
      </c>
      <c r="E17" s="37">
        <v>0</v>
      </c>
      <c r="F17" s="37">
        <f>+C17+$V$4</f>
        <v>0.1</v>
      </c>
      <c r="W17" s="28" t="s">
        <v>34</v>
      </c>
    </row>
    <row r="18" spans="1:23" ht="12.75" customHeight="1" x14ac:dyDescent="0.25">
      <c r="A18" s="29"/>
      <c r="B18" s="32"/>
      <c r="C18" s="35"/>
      <c r="D18" s="41"/>
      <c r="E18" s="38">
        <v>0</v>
      </c>
      <c r="F18" s="38" t="e">
        <f>+#REF!+$V$4</f>
        <v>#REF!</v>
      </c>
      <c r="W18" s="29"/>
    </row>
    <row r="19" spans="1:23" ht="13.5" customHeight="1" thickBot="1" x14ac:dyDescent="0.3">
      <c r="A19" s="30"/>
      <c r="B19" s="33"/>
      <c r="C19" s="36"/>
      <c r="D19" s="42"/>
      <c r="E19" s="39"/>
      <c r="F19" s="39"/>
      <c r="W19" s="30"/>
    </row>
    <row r="20" spans="1:23" ht="12.75" customHeight="1" x14ac:dyDescent="0.25">
      <c r="A20" s="43" t="s">
        <v>3</v>
      </c>
      <c r="B20" s="31">
        <f>SUM(B5:B19)</f>
        <v>1.0128999999999999</v>
      </c>
      <c r="C20" s="47">
        <f>SUM(C5:C19)</f>
        <v>1.01</v>
      </c>
      <c r="D20" s="28"/>
      <c r="E20" s="37"/>
      <c r="F20" s="37"/>
      <c r="W20" s="28"/>
    </row>
    <row r="21" spans="1:23" ht="12.75" customHeight="1" x14ac:dyDescent="0.25">
      <c r="A21" s="44"/>
      <c r="B21" s="32"/>
      <c r="C21" s="48"/>
      <c r="D21" s="29"/>
      <c r="E21" s="38"/>
      <c r="F21" s="38"/>
      <c r="W21" s="29"/>
    </row>
    <row r="22" spans="1:23" ht="13.5" customHeight="1" thickBot="1" x14ac:dyDescent="0.3">
      <c r="A22" s="45"/>
      <c r="B22" s="33"/>
      <c r="C22" s="49"/>
      <c r="D22" s="30"/>
      <c r="E22" s="39"/>
      <c r="F22" s="39"/>
      <c r="W22" s="30"/>
    </row>
    <row r="23" spans="1:23" ht="12.75" customHeight="1" x14ac:dyDescent="0.25">
      <c r="A23" s="28" t="s">
        <v>8</v>
      </c>
      <c r="B23" s="31">
        <v>0.17399999999999999</v>
      </c>
      <c r="C23" s="31">
        <v>0.18</v>
      </c>
      <c r="D23" s="40" t="s">
        <v>1</v>
      </c>
      <c r="E23" s="37">
        <f>+C23-$V$3</f>
        <v>0.12</v>
      </c>
      <c r="F23" s="37">
        <f>+C23+$V$3</f>
        <v>0.24</v>
      </c>
      <c r="W23" s="28" t="s">
        <v>12</v>
      </c>
    </row>
    <row r="24" spans="1:23" ht="12.75" customHeight="1" x14ac:dyDescent="0.25">
      <c r="A24" s="29"/>
      <c r="B24" s="32"/>
      <c r="C24" s="32"/>
      <c r="D24" s="41"/>
      <c r="E24" s="38"/>
      <c r="F24" s="38"/>
      <c r="W24" s="29"/>
    </row>
    <row r="25" spans="1:23" ht="13.5" customHeight="1" thickBot="1" x14ac:dyDescent="0.3">
      <c r="A25" s="30"/>
      <c r="B25" s="33"/>
      <c r="C25" s="33"/>
      <c r="D25" s="42"/>
      <c r="E25" s="39"/>
      <c r="F25" s="39"/>
      <c r="W25" s="30"/>
    </row>
    <row r="26" spans="1:23" ht="13.5" customHeight="1" x14ac:dyDescent="0.25">
      <c r="A26" s="50" t="s">
        <v>44</v>
      </c>
      <c r="B26" s="55">
        <v>1E-3</v>
      </c>
      <c r="C26" s="10"/>
      <c r="D26" s="9"/>
      <c r="E26" s="9"/>
      <c r="F26" s="9"/>
    </row>
    <row r="27" spans="1:23" ht="13.5" customHeight="1" x14ac:dyDescent="0.25">
      <c r="A27" s="51"/>
      <c r="B27" s="56"/>
    </row>
    <row r="28" spans="1:23" ht="13.5" customHeight="1" thickBot="1" x14ac:dyDescent="0.3">
      <c r="A28" s="52"/>
      <c r="B28" s="57"/>
    </row>
    <row r="29" spans="1:23" ht="15" x14ac:dyDescent="0.25">
      <c r="A29" s="7" t="s">
        <v>15</v>
      </c>
      <c r="B29" s="3"/>
    </row>
    <row r="30" spans="1:23" ht="14.4" x14ac:dyDescent="0.25">
      <c r="A30" s="3"/>
      <c r="B30" s="3"/>
    </row>
    <row r="31" spans="1:23" ht="14.4" x14ac:dyDescent="0.25">
      <c r="A31" s="3"/>
      <c r="B31" s="3"/>
    </row>
    <row r="32" spans="1:23" ht="14.4" x14ac:dyDescent="0.25">
      <c r="A32" s="3"/>
      <c r="B32" s="3"/>
    </row>
    <row r="33" spans="1:2" ht="14.4" x14ac:dyDescent="0.25">
      <c r="A33" s="3"/>
      <c r="B33" s="3"/>
    </row>
    <row r="34" spans="1:2" ht="14.4" x14ac:dyDescent="0.25">
      <c r="A34" s="4"/>
      <c r="B34" s="4"/>
    </row>
  </sheetData>
  <mergeCells count="53">
    <mergeCell ref="W20:W22"/>
    <mergeCell ref="W23:W25"/>
    <mergeCell ref="W5:W7"/>
    <mergeCell ref="W8:W10"/>
    <mergeCell ref="W11:W13"/>
    <mergeCell ref="W14:W16"/>
    <mergeCell ref="W17:W19"/>
    <mergeCell ref="A26:A28"/>
    <mergeCell ref="B26:B28"/>
    <mergeCell ref="C5:C7"/>
    <mergeCell ref="C8:C10"/>
    <mergeCell ref="C11:C13"/>
    <mergeCell ref="C14:C16"/>
    <mergeCell ref="C17:C19"/>
    <mergeCell ref="C20:C22"/>
    <mergeCell ref="C23:C25"/>
    <mergeCell ref="A20:A22"/>
    <mergeCell ref="B20:B22"/>
    <mergeCell ref="A14:A16"/>
    <mergeCell ref="B14:B16"/>
    <mergeCell ref="A8:A10"/>
    <mergeCell ref="B8:B10"/>
    <mergeCell ref="D20:D22"/>
    <mergeCell ref="E20:E22"/>
    <mergeCell ref="F20:F22"/>
    <mergeCell ref="A23:A25"/>
    <mergeCell ref="B23:B25"/>
    <mergeCell ref="D23:D25"/>
    <mergeCell ref="E23:E25"/>
    <mergeCell ref="F23:F25"/>
    <mergeCell ref="D14:D16"/>
    <mergeCell ref="E14:E16"/>
    <mergeCell ref="F14:F16"/>
    <mergeCell ref="A17:A19"/>
    <mergeCell ref="B17:B19"/>
    <mergeCell ref="D17:D19"/>
    <mergeCell ref="E17:E19"/>
    <mergeCell ref="F17:F19"/>
    <mergeCell ref="D8:D10"/>
    <mergeCell ref="E8:E10"/>
    <mergeCell ref="F8:F10"/>
    <mergeCell ref="A11:A13"/>
    <mergeCell ref="B11:B13"/>
    <mergeCell ref="D11:D13"/>
    <mergeCell ref="E11:E13"/>
    <mergeCell ref="F11:F13"/>
    <mergeCell ref="A5:A7"/>
    <mergeCell ref="B5:B7"/>
    <mergeCell ref="D5:D7"/>
    <mergeCell ref="E5:E7"/>
    <mergeCell ref="F5:F7"/>
    <mergeCell ref="A1:F1"/>
    <mergeCell ref="A2:F2"/>
  </mergeCells>
  <printOptions horizontalCentered="1" verticalCentered="1"/>
  <pageMargins left="0.7" right="0.7" top="0.75" bottom="0.75" header="0.3" footer="0.3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637C-885F-40F2-82DD-02C8E9761AD7}">
  <sheetPr>
    <tabColor theme="7" tint="0.59999389629810485"/>
  </sheetPr>
  <dimension ref="A1:IQ34"/>
  <sheetViews>
    <sheetView rightToLeft="1" topLeftCell="A7" zoomScale="90" zoomScaleNormal="90" workbookViewId="0">
      <selection activeCell="C4" sqref="C4:C6"/>
    </sheetView>
  </sheetViews>
  <sheetFormatPr defaultColWidth="9.109375" defaultRowHeight="13.8" x14ac:dyDescent="0.25"/>
  <cols>
    <col min="1" max="1" width="19.6640625" style="13" customWidth="1"/>
    <col min="2" max="2" width="23.33203125" style="13" customWidth="1"/>
    <col min="3" max="4" width="22" style="13" customWidth="1"/>
    <col min="5" max="6" width="20.44140625" style="13" customWidth="1"/>
    <col min="7" max="18" width="0" style="13" hidden="1" customWidth="1"/>
    <col min="19" max="19" width="33.33203125" style="13" customWidth="1"/>
    <col min="20" max="20" width="4.33203125" style="13" customWidth="1"/>
    <col min="21" max="21" width="1.6640625" style="13" customWidth="1"/>
    <col min="22" max="16384" width="9.109375" style="13"/>
  </cols>
  <sheetData>
    <row r="1" spans="1:251" ht="24.6" x14ac:dyDescent="0.4">
      <c r="A1" s="116" t="s">
        <v>37</v>
      </c>
      <c r="B1" s="116"/>
      <c r="C1" s="116"/>
      <c r="D1" s="116"/>
      <c r="E1" s="116"/>
      <c r="F1" s="116"/>
      <c r="G1" s="12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</row>
    <row r="2" spans="1:251" ht="21" x14ac:dyDescent="0.4">
      <c r="A2" s="117" t="s">
        <v>26</v>
      </c>
      <c r="B2" s="117"/>
      <c r="C2" s="117"/>
      <c r="D2" s="117"/>
      <c r="E2" s="117"/>
      <c r="F2" s="117"/>
      <c r="V2" s="25">
        <v>0.06</v>
      </c>
    </row>
    <row r="3" spans="1:251" ht="14.4" thickBot="1" x14ac:dyDescent="0.3">
      <c r="A3" s="14"/>
      <c r="B3" s="15"/>
      <c r="C3" s="15"/>
      <c r="D3" s="15"/>
      <c r="E3" s="15"/>
      <c r="F3" s="15"/>
      <c r="V3" s="25">
        <v>0.05</v>
      </c>
    </row>
    <row r="4" spans="1:251" ht="67.5" customHeight="1" x14ac:dyDescent="0.25">
      <c r="A4" s="59" t="s">
        <v>0</v>
      </c>
      <c r="B4" s="61" t="s">
        <v>42</v>
      </c>
      <c r="C4" s="63" t="s">
        <v>46</v>
      </c>
      <c r="D4" s="61" t="s">
        <v>10</v>
      </c>
      <c r="E4" s="61" t="s">
        <v>22</v>
      </c>
      <c r="F4" s="61" t="s">
        <v>23</v>
      </c>
      <c r="S4" s="89" t="s">
        <v>9</v>
      </c>
    </row>
    <row r="5" spans="1:251" ht="15.75" customHeight="1" x14ac:dyDescent="0.25">
      <c r="A5" s="60"/>
      <c r="B5" s="62"/>
      <c r="C5" s="64"/>
      <c r="D5" s="62" t="s">
        <v>11</v>
      </c>
      <c r="E5" s="62"/>
      <c r="F5" s="62"/>
      <c r="S5" s="90"/>
    </row>
    <row r="6" spans="1:251" ht="19.5" customHeight="1" x14ac:dyDescent="0.25">
      <c r="A6" s="60"/>
      <c r="B6" s="62"/>
      <c r="C6" s="64"/>
      <c r="D6" s="62"/>
      <c r="E6" s="62"/>
      <c r="F6" s="62"/>
      <c r="S6" s="90"/>
    </row>
    <row r="7" spans="1:251" ht="18.75" customHeight="1" x14ac:dyDescent="0.25">
      <c r="A7" s="66" t="s">
        <v>6</v>
      </c>
      <c r="B7" s="67">
        <v>0.12529999999999999</v>
      </c>
      <c r="C7" s="67">
        <v>0.15</v>
      </c>
      <c r="D7" s="68" t="s">
        <v>1</v>
      </c>
      <c r="E7" s="70">
        <f>+C7-$V$2</f>
        <v>0.09</v>
      </c>
      <c r="F7" s="70">
        <f>+C7+$V$2</f>
        <v>0.21</v>
      </c>
      <c r="S7" s="86" t="s">
        <v>40</v>
      </c>
    </row>
    <row r="8" spans="1:251" ht="49.2" customHeight="1" x14ac:dyDescent="0.25">
      <c r="A8" s="71"/>
      <c r="B8" s="67"/>
      <c r="C8" s="67"/>
      <c r="D8" s="68"/>
      <c r="E8" s="72"/>
      <c r="F8" s="72"/>
      <c r="S8" s="86"/>
    </row>
    <row r="9" spans="1:251" ht="13.2" customHeight="1" x14ac:dyDescent="0.25">
      <c r="A9" s="71"/>
      <c r="B9" s="67"/>
      <c r="C9" s="67"/>
      <c r="D9" s="68"/>
      <c r="E9" s="72"/>
      <c r="F9" s="72"/>
      <c r="G9" s="26"/>
      <c r="H9" s="26"/>
      <c r="S9" s="86"/>
    </row>
    <row r="10" spans="1:251" ht="9.75" customHeight="1" x14ac:dyDescent="0.25">
      <c r="A10" s="65" t="s">
        <v>4</v>
      </c>
      <c r="B10" s="67">
        <v>0.33450000000000002</v>
      </c>
      <c r="C10" s="67">
        <v>0.42</v>
      </c>
      <c r="D10" s="68" t="s">
        <v>2</v>
      </c>
      <c r="E10" s="70">
        <f>+C10-$V$3</f>
        <v>0.37</v>
      </c>
      <c r="F10" s="70">
        <f>+C10+$V$3</f>
        <v>0.47</v>
      </c>
      <c r="G10" s="26"/>
      <c r="H10" s="26"/>
      <c r="S10" s="87" t="s">
        <v>20</v>
      </c>
    </row>
    <row r="11" spans="1:251" ht="53.25" customHeight="1" x14ac:dyDescent="0.25">
      <c r="A11" s="66"/>
      <c r="B11" s="67"/>
      <c r="C11" s="67"/>
      <c r="D11" s="69"/>
      <c r="E11" s="70"/>
      <c r="F11" s="70"/>
      <c r="G11" s="26"/>
      <c r="H11" s="26"/>
      <c r="S11" s="87"/>
    </row>
    <row r="12" spans="1:251" ht="10.5" customHeight="1" x14ac:dyDescent="0.25">
      <c r="A12" s="66"/>
      <c r="B12" s="67"/>
      <c r="C12" s="67"/>
      <c r="D12" s="69"/>
      <c r="E12" s="70"/>
      <c r="F12" s="70"/>
      <c r="G12" s="26"/>
      <c r="H12" s="26"/>
      <c r="S12" s="87"/>
    </row>
    <row r="13" spans="1:251" ht="18.75" customHeight="1" x14ac:dyDescent="0.25">
      <c r="A13" s="66" t="s">
        <v>7</v>
      </c>
      <c r="B13" s="67">
        <v>0.36259999999999998</v>
      </c>
      <c r="C13" s="67">
        <v>0.42</v>
      </c>
      <c r="D13" s="74" t="s">
        <v>1</v>
      </c>
      <c r="E13" s="70">
        <f>+C13-$V$2</f>
        <v>0.36</v>
      </c>
      <c r="F13" s="70">
        <f>+C13+$V$2</f>
        <v>0.48</v>
      </c>
      <c r="G13" s="26"/>
      <c r="H13" s="26"/>
      <c r="S13" s="87" t="s">
        <v>13</v>
      </c>
    </row>
    <row r="14" spans="1:251" ht="36" customHeight="1" x14ac:dyDescent="0.25">
      <c r="A14" s="66"/>
      <c r="B14" s="67"/>
      <c r="C14" s="67"/>
      <c r="D14" s="75"/>
      <c r="E14" s="70"/>
      <c r="F14" s="70"/>
      <c r="G14" s="26"/>
      <c r="H14" s="26"/>
      <c r="S14" s="87"/>
    </row>
    <row r="15" spans="1:251" ht="15" hidden="1" customHeight="1" x14ac:dyDescent="0.25">
      <c r="A15" s="66"/>
      <c r="B15" s="67"/>
      <c r="C15" s="67"/>
      <c r="D15" s="75"/>
      <c r="E15" s="70"/>
      <c r="F15" s="70"/>
      <c r="G15" s="26"/>
      <c r="H15" s="26"/>
      <c r="S15" s="87"/>
    </row>
    <row r="16" spans="1:251" ht="12.75" customHeight="1" x14ac:dyDescent="0.25">
      <c r="A16" s="66" t="s">
        <v>27</v>
      </c>
      <c r="B16" s="73">
        <v>0</v>
      </c>
      <c r="C16" s="67">
        <v>0.01</v>
      </c>
      <c r="D16" s="74" t="s">
        <v>2</v>
      </c>
      <c r="E16" s="70">
        <v>0</v>
      </c>
      <c r="F16" s="70">
        <f>+C16+$V$3</f>
        <v>6.0000000000000005E-2</v>
      </c>
      <c r="S16" s="86"/>
    </row>
    <row r="17" spans="1:19" ht="14.25" customHeight="1" x14ac:dyDescent="0.25">
      <c r="A17" s="66"/>
      <c r="B17" s="73"/>
      <c r="C17" s="67"/>
      <c r="D17" s="75"/>
      <c r="E17" s="70"/>
      <c r="F17" s="70"/>
      <c r="S17" s="86"/>
    </row>
    <row r="18" spans="1:19" ht="15.6" customHeight="1" x14ac:dyDescent="0.25">
      <c r="A18" s="66"/>
      <c r="B18" s="73"/>
      <c r="C18" s="67"/>
      <c r="D18" s="75"/>
      <c r="E18" s="70"/>
      <c r="F18" s="70"/>
      <c r="S18" s="86"/>
    </row>
    <row r="19" spans="1:19" ht="12.75" customHeight="1" x14ac:dyDescent="0.25">
      <c r="A19" s="66" t="s">
        <v>28</v>
      </c>
      <c r="B19" s="67">
        <v>0.17760000000000001</v>
      </c>
      <c r="C19" s="67">
        <v>0.03</v>
      </c>
      <c r="D19" s="74" t="s">
        <v>2</v>
      </c>
      <c r="E19" s="70">
        <v>0</v>
      </c>
      <c r="F19" s="70">
        <f>+C19+$V$3</f>
        <v>0.08</v>
      </c>
      <c r="S19" s="87" t="s">
        <v>34</v>
      </c>
    </row>
    <row r="20" spans="1:19" x14ac:dyDescent="0.25">
      <c r="A20" s="66"/>
      <c r="B20" s="67"/>
      <c r="C20" s="67"/>
      <c r="D20" s="75"/>
      <c r="E20" s="70">
        <v>0</v>
      </c>
      <c r="F20" s="70" t="e">
        <f>+#REF!+$V$3</f>
        <v>#REF!</v>
      </c>
      <c r="S20" s="87"/>
    </row>
    <row r="21" spans="1:19" x14ac:dyDescent="0.25">
      <c r="A21" s="66"/>
      <c r="B21" s="67"/>
      <c r="C21" s="67"/>
      <c r="D21" s="75"/>
      <c r="E21" s="70"/>
      <c r="F21" s="70"/>
      <c r="S21" s="87"/>
    </row>
    <row r="22" spans="1:19" ht="12.75" customHeight="1" x14ac:dyDescent="0.25">
      <c r="A22" s="77" t="s">
        <v>3</v>
      </c>
      <c r="B22" s="76">
        <f>SUM(B7:B21)</f>
        <v>1</v>
      </c>
      <c r="C22" s="76">
        <f>SUM(C7:C21)</f>
        <v>1.03</v>
      </c>
      <c r="D22" s="69"/>
      <c r="E22" s="72"/>
      <c r="F22" s="72"/>
      <c r="S22" s="85"/>
    </row>
    <row r="23" spans="1:19" ht="12.75" customHeight="1" x14ac:dyDescent="0.25">
      <c r="A23" s="77"/>
      <c r="B23" s="67"/>
      <c r="C23" s="67"/>
      <c r="D23" s="69"/>
      <c r="E23" s="72"/>
      <c r="F23" s="72"/>
      <c r="S23" s="85"/>
    </row>
    <row r="24" spans="1:19" ht="13.5" customHeight="1" x14ac:dyDescent="0.25">
      <c r="A24" s="77"/>
      <c r="B24" s="67"/>
      <c r="C24" s="67"/>
      <c r="D24" s="69"/>
      <c r="E24" s="72"/>
      <c r="F24" s="72"/>
      <c r="S24" s="85"/>
    </row>
    <row r="25" spans="1:19" ht="12.9" customHeight="1" x14ac:dyDescent="0.25">
      <c r="A25" s="84" t="s">
        <v>29</v>
      </c>
      <c r="B25" s="67">
        <v>2.9000000000000001E-2</v>
      </c>
      <c r="C25" s="67">
        <v>0.08</v>
      </c>
      <c r="D25" s="68" t="s">
        <v>1</v>
      </c>
      <c r="E25" s="70">
        <f>+C25-$V$2</f>
        <v>2.0000000000000004E-2</v>
      </c>
      <c r="F25" s="70">
        <f>+C25+$V$2</f>
        <v>0.14000000000000001</v>
      </c>
      <c r="S25" s="86" t="s">
        <v>12</v>
      </c>
    </row>
    <row r="26" spans="1:19" x14ac:dyDescent="0.25">
      <c r="A26" s="66"/>
      <c r="B26" s="67"/>
      <c r="C26" s="67"/>
      <c r="D26" s="69"/>
      <c r="E26" s="72"/>
      <c r="F26" s="72"/>
      <c r="S26" s="86"/>
    </row>
    <row r="27" spans="1:19" x14ac:dyDescent="0.25">
      <c r="A27" s="66"/>
      <c r="B27" s="67"/>
      <c r="C27" s="67"/>
      <c r="D27" s="69"/>
      <c r="E27" s="72"/>
      <c r="F27" s="72"/>
      <c r="S27" s="86"/>
    </row>
    <row r="28" spans="1:19" x14ac:dyDescent="0.25">
      <c r="A28" s="78" t="s">
        <v>45</v>
      </c>
      <c r="B28" s="81">
        <v>5.0000000000000001E-4</v>
      </c>
      <c r="C28" s="67"/>
      <c r="D28" s="67"/>
      <c r="E28" s="67"/>
      <c r="F28" s="67"/>
      <c r="S28" s="87"/>
    </row>
    <row r="29" spans="1:19" x14ac:dyDescent="0.25">
      <c r="A29" s="79"/>
      <c r="B29" s="81"/>
      <c r="C29" s="67"/>
      <c r="D29" s="67"/>
      <c r="E29" s="67"/>
      <c r="F29" s="67"/>
      <c r="S29" s="87"/>
    </row>
    <row r="30" spans="1:19" ht="14.4" thickBot="1" x14ac:dyDescent="0.3">
      <c r="A30" s="80"/>
      <c r="B30" s="82"/>
      <c r="C30" s="83"/>
      <c r="D30" s="83"/>
      <c r="E30" s="83"/>
      <c r="F30" s="83"/>
      <c r="S30" s="88"/>
    </row>
    <row r="31" spans="1:19" ht="21" x14ac:dyDescent="0.4">
      <c r="A31" s="16"/>
      <c r="B31" s="17"/>
      <c r="C31" s="17"/>
      <c r="D31" s="17"/>
      <c r="E31" s="17"/>
      <c r="F31" s="17"/>
    </row>
    <row r="32" spans="1:19" ht="15" x14ac:dyDescent="0.25">
      <c r="A32" s="18" t="s">
        <v>15</v>
      </c>
    </row>
    <row r="34" spans="1:1" x14ac:dyDescent="0.25">
      <c r="A34" s="19" t="s">
        <v>30</v>
      </c>
    </row>
  </sheetData>
  <mergeCells count="126">
    <mergeCell ref="S22:S24"/>
    <mergeCell ref="S25:S27"/>
    <mergeCell ref="S28:S30"/>
    <mergeCell ref="S4:S6"/>
    <mergeCell ref="S7:S9"/>
    <mergeCell ref="S10:S12"/>
    <mergeCell ref="S13:S15"/>
    <mergeCell ref="S16:S18"/>
    <mergeCell ref="S19:S21"/>
    <mergeCell ref="A28:A30"/>
    <mergeCell ref="B28:B30"/>
    <mergeCell ref="D28:D30"/>
    <mergeCell ref="E28:E30"/>
    <mergeCell ref="F28:F30"/>
    <mergeCell ref="C25:C27"/>
    <mergeCell ref="C28:C30"/>
    <mergeCell ref="A25:A27"/>
    <mergeCell ref="B25:B27"/>
    <mergeCell ref="D25:D27"/>
    <mergeCell ref="E25:E27"/>
    <mergeCell ref="F25:F27"/>
    <mergeCell ref="B22:B24"/>
    <mergeCell ref="D22:D24"/>
    <mergeCell ref="E22:E24"/>
    <mergeCell ref="F22:F24"/>
    <mergeCell ref="C22:C24"/>
    <mergeCell ref="A19:A21"/>
    <mergeCell ref="B19:B21"/>
    <mergeCell ref="D19:D21"/>
    <mergeCell ref="E19:E21"/>
    <mergeCell ref="F19:F21"/>
    <mergeCell ref="C19:C21"/>
    <mergeCell ref="A22:A24"/>
    <mergeCell ref="A16:A18"/>
    <mergeCell ref="B16:B18"/>
    <mergeCell ref="D16:D18"/>
    <mergeCell ref="E16:E18"/>
    <mergeCell ref="F16:F18"/>
    <mergeCell ref="A13:A15"/>
    <mergeCell ref="B13:B15"/>
    <mergeCell ref="D13:D15"/>
    <mergeCell ref="E13:E15"/>
    <mergeCell ref="F13:F15"/>
    <mergeCell ref="C13:C15"/>
    <mergeCell ref="C16:C18"/>
    <mergeCell ref="A10:A12"/>
    <mergeCell ref="B10:B12"/>
    <mergeCell ref="D10:D12"/>
    <mergeCell ref="E10:E12"/>
    <mergeCell ref="F10:F12"/>
    <mergeCell ref="A7:A9"/>
    <mergeCell ref="B7:B9"/>
    <mergeCell ref="D7:D9"/>
    <mergeCell ref="E7:E9"/>
    <mergeCell ref="F7:F9"/>
    <mergeCell ref="C7:C9"/>
    <mergeCell ref="C10:C12"/>
    <mergeCell ref="IJ1:IM1"/>
    <mergeCell ref="IN1:IQ1"/>
    <mergeCell ref="A2:F2"/>
    <mergeCell ref="A4:A6"/>
    <mergeCell ref="B4:B6"/>
    <mergeCell ref="D4:D6"/>
    <mergeCell ref="E4:E6"/>
    <mergeCell ref="F4:F6"/>
    <mergeCell ref="HL1:HO1"/>
    <mergeCell ref="HP1:HS1"/>
    <mergeCell ref="HT1:HW1"/>
    <mergeCell ref="HX1:IA1"/>
    <mergeCell ref="IB1:IE1"/>
    <mergeCell ref="IF1:II1"/>
    <mergeCell ref="GN1:GQ1"/>
    <mergeCell ref="GR1:GU1"/>
    <mergeCell ref="GV1:GY1"/>
    <mergeCell ref="GZ1:HC1"/>
    <mergeCell ref="HD1:HG1"/>
    <mergeCell ref="HH1:HK1"/>
    <mergeCell ref="FP1:FS1"/>
    <mergeCell ref="FT1:FW1"/>
    <mergeCell ref="C4:C6"/>
    <mergeCell ref="FX1:GA1"/>
    <mergeCell ref="GB1:GE1"/>
    <mergeCell ref="GF1:GI1"/>
    <mergeCell ref="GJ1:GM1"/>
    <mergeCell ref="ER1:EU1"/>
    <mergeCell ref="EV1:EY1"/>
    <mergeCell ref="EZ1:FC1"/>
    <mergeCell ref="FD1:FG1"/>
    <mergeCell ref="FH1:FK1"/>
    <mergeCell ref="FL1:FO1"/>
    <mergeCell ref="DT1:DW1"/>
    <mergeCell ref="DX1:EA1"/>
    <mergeCell ref="EB1:EE1"/>
    <mergeCell ref="EF1:EI1"/>
    <mergeCell ref="EJ1:EM1"/>
    <mergeCell ref="EN1:EQ1"/>
    <mergeCell ref="CV1:CY1"/>
    <mergeCell ref="CZ1:DC1"/>
    <mergeCell ref="DD1:DG1"/>
    <mergeCell ref="DH1:DK1"/>
    <mergeCell ref="DL1:DO1"/>
    <mergeCell ref="DP1:DS1"/>
    <mergeCell ref="BX1:CA1"/>
    <mergeCell ref="CB1:CE1"/>
    <mergeCell ref="CF1:CI1"/>
    <mergeCell ref="CJ1:CM1"/>
    <mergeCell ref="CN1:CQ1"/>
    <mergeCell ref="CR1:CU1"/>
    <mergeCell ref="AZ1:BC1"/>
    <mergeCell ref="BD1:BG1"/>
    <mergeCell ref="BH1:BK1"/>
    <mergeCell ref="BL1:BO1"/>
    <mergeCell ref="BP1:BS1"/>
    <mergeCell ref="BT1:BW1"/>
    <mergeCell ref="AB1:AE1"/>
    <mergeCell ref="AF1:AI1"/>
    <mergeCell ref="AJ1:AM1"/>
    <mergeCell ref="AN1:AQ1"/>
    <mergeCell ref="AR1:AU1"/>
    <mergeCell ref="AV1:AY1"/>
    <mergeCell ref="A1:F1"/>
    <mergeCell ref="H1:K1"/>
    <mergeCell ref="L1:O1"/>
    <mergeCell ref="P1:S1"/>
    <mergeCell ref="T1:W1"/>
    <mergeCell ref="X1:AA1"/>
  </mergeCells>
  <printOptions horizontalCentered="1" verticalCentered="1"/>
  <pageMargins left="0.7" right="0.7" top="0.75" bottom="0.75" header="0.3" footer="0.3"/>
  <pageSetup paperSize="9" orientation="portrait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E41C-B0ED-4A57-BDB9-A095459086F1}">
  <sheetPr>
    <tabColor theme="7" tint="0.59999389629810485"/>
  </sheetPr>
  <dimension ref="A1:I34"/>
  <sheetViews>
    <sheetView rightToLeft="1" zoomScaleNormal="100" workbookViewId="0">
      <selection activeCell="B8" sqref="B8:B10"/>
    </sheetView>
  </sheetViews>
  <sheetFormatPr defaultColWidth="9.109375" defaultRowHeight="13.2" x14ac:dyDescent="0.25"/>
  <cols>
    <col min="1" max="1" width="23.21875" style="2" customWidth="1"/>
    <col min="2" max="2" width="19.44140625" style="2" customWidth="1"/>
    <col min="3" max="3" width="17.77734375" style="2" customWidth="1"/>
    <col min="4" max="4" width="17.21875" style="2" customWidth="1"/>
    <col min="5" max="5" width="20.44140625" style="2" customWidth="1"/>
    <col min="6" max="6" width="26.88671875" style="2" customWidth="1"/>
    <col min="7" max="16384" width="9.109375" style="2"/>
  </cols>
  <sheetData>
    <row r="1" spans="1:9" ht="22.8" x14ac:dyDescent="0.4">
      <c r="A1" s="46" t="s">
        <v>37</v>
      </c>
      <c r="B1" s="46"/>
      <c r="C1" s="46"/>
      <c r="D1" s="46"/>
      <c r="E1" s="46"/>
    </row>
    <row r="2" spans="1:9" ht="21" x14ac:dyDescent="0.4">
      <c r="A2" s="115" t="s">
        <v>31</v>
      </c>
      <c r="B2" s="115"/>
      <c r="C2" s="115"/>
      <c r="D2" s="115"/>
      <c r="E2" s="115"/>
    </row>
    <row r="3" spans="1:9" ht="13.8" thickBot="1" x14ac:dyDescent="0.3">
      <c r="A3" s="5"/>
      <c r="B3" s="5"/>
    </row>
    <row r="4" spans="1:9" ht="67.5" customHeight="1" thickBot="1" x14ac:dyDescent="0.3">
      <c r="A4" s="27" t="s">
        <v>0</v>
      </c>
      <c r="B4" s="27" t="s">
        <v>42</v>
      </c>
      <c r="C4" s="27" t="s">
        <v>46</v>
      </c>
      <c r="D4" s="27" t="s">
        <v>10</v>
      </c>
      <c r="E4" s="27" t="s">
        <v>16</v>
      </c>
      <c r="F4" s="27" t="s">
        <v>9</v>
      </c>
    </row>
    <row r="5" spans="1:9" ht="25.8" customHeight="1" x14ac:dyDescent="0.25">
      <c r="A5" s="28" t="s">
        <v>6</v>
      </c>
      <c r="B5" s="34">
        <v>0.88890000000000002</v>
      </c>
      <c r="C5" s="34">
        <v>0.99</v>
      </c>
      <c r="D5" s="40" t="s">
        <v>1</v>
      </c>
      <c r="E5" s="40" t="s">
        <v>38</v>
      </c>
      <c r="F5" s="28" t="s">
        <v>36</v>
      </c>
    </row>
    <row r="6" spans="1:9" ht="25.8" customHeight="1" x14ac:dyDescent="0.25">
      <c r="A6" s="29"/>
      <c r="B6" s="35"/>
      <c r="C6" s="35"/>
      <c r="D6" s="41"/>
      <c r="E6" s="41"/>
      <c r="F6" s="29"/>
    </row>
    <row r="7" spans="1:9" ht="37.35" customHeight="1" thickBot="1" x14ac:dyDescent="0.3">
      <c r="A7" s="30"/>
      <c r="B7" s="36"/>
      <c r="C7" s="36"/>
      <c r="D7" s="42"/>
      <c r="E7" s="42"/>
      <c r="F7" s="30"/>
      <c r="I7" s="6"/>
    </row>
    <row r="8" spans="1:9" ht="9.75" customHeight="1" x14ac:dyDescent="0.25">
      <c r="A8" s="31" t="s">
        <v>4</v>
      </c>
      <c r="B8" s="34">
        <v>0</v>
      </c>
      <c r="C8" s="34">
        <v>0</v>
      </c>
      <c r="D8" s="40" t="s">
        <v>2</v>
      </c>
      <c r="E8" s="40" t="s">
        <v>17</v>
      </c>
      <c r="F8" s="31" t="s">
        <v>21</v>
      </c>
      <c r="I8" s="6"/>
    </row>
    <row r="9" spans="1:9" ht="53.25" customHeight="1" x14ac:dyDescent="0.25">
      <c r="A9" s="32"/>
      <c r="B9" s="35"/>
      <c r="C9" s="35"/>
      <c r="D9" s="41"/>
      <c r="E9" s="41"/>
      <c r="F9" s="32"/>
      <c r="I9" s="6"/>
    </row>
    <row r="10" spans="1:9" ht="10.5" customHeight="1" thickBot="1" x14ac:dyDescent="0.3">
      <c r="A10" s="33"/>
      <c r="B10" s="36"/>
      <c r="C10" s="36"/>
      <c r="D10" s="42"/>
      <c r="E10" s="42"/>
      <c r="F10" s="33"/>
      <c r="I10" s="6"/>
    </row>
    <row r="11" spans="1:9" ht="18.75" customHeight="1" x14ac:dyDescent="0.25">
      <c r="A11" s="28" t="s">
        <v>7</v>
      </c>
      <c r="B11" s="34">
        <v>0</v>
      </c>
      <c r="C11" s="34">
        <v>0</v>
      </c>
      <c r="D11" s="40" t="s">
        <v>1</v>
      </c>
      <c r="E11" s="40" t="s">
        <v>18</v>
      </c>
      <c r="F11" s="28" t="s">
        <v>13</v>
      </c>
      <c r="I11" s="6"/>
    </row>
    <row r="12" spans="1:9" ht="38.25" customHeight="1" x14ac:dyDescent="0.25">
      <c r="A12" s="29"/>
      <c r="B12" s="35"/>
      <c r="C12" s="35"/>
      <c r="D12" s="41"/>
      <c r="E12" s="41"/>
      <c r="F12" s="29"/>
      <c r="I12" s="6"/>
    </row>
    <row r="13" spans="1:9" ht="15" customHeight="1" thickBot="1" x14ac:dyDescent="0.3">
      <c r="A13" s="30"/>
      <c r="B13" s="36"/>
      <c r="C13" s="36"/>
      <c r="D13" s="42"/>
      <c r="E13" s="42"/>
      <c r="F13" s="30"/>
      <c r="I13" s="6"/>
    </row>
    <row r="14" spans="1:9" ht="12.75" customHeight="1" x14ac:dyDescent="0.25">
      <c r="A14" s="28" t="s">
        <v>14</v>
      </c>
      <c r="B14" s="34">
        <v>0</v>
      </c>
      <c r="C14" s="34">
        <v>0</v>
      </c>
      <c r="D14" s="40" t="s">
        <v>2</v>
      </c>
      <c r="E14" s="40" t="s">
        <v>17</v>
      </c>
      <c r="F14" s="28"/>
    </row>
    <row r="15" spans="1:9" ht="27" customHeight="1" x14ac:dyDescent="0.25">
      <c r="A15" s="29"/>
      <c r="B15" s="35"/>
      <c r="C15" s="35"/>
      <c r="D15" s="41"/>
      <c r="E15" s="41"/>
      <c r="F15" s="29"/>
    </row>
    <row r="16" spans="1:9" ht="32.25" customHeight="1" thickBot="1" x14ac:dyDescent="0.3">
      <c r="A16" s="30"/>
      <c r="B16" s="36"/>
      <c r="C16" s="36"/>
      <c r="D16" s="42"/>
      <c r="E16" s="42"/>
      <c r="F16" s="30"/>
    </row>
    <row r="17" spans="1:6" ht="12.75" customHeight="1" x14ac:dyDescent="0.25">
      <c r="A17" s="28" t="s">
        <v>5</v>
      </c>
      <c r="B17" s="34">
        <v>0.1109</v>
      </c>
      <c r="C17" s="34">
        <v>0.03</v>
      </c>
      <c r="D17" s="40" t="s">
        <v>2</v>
      </c>
      <c r="E17" s="40" t="s">
        <v>19</v>
      </c>
      <c r="F17" s="28" t="s">
        <v>34</v>
      </c>
    </row>
    <row r="18" spans="1:6" ht="12.75" customHeight="1" x14ac:dyDescent="0.25">
      <c r="A18" s="29"/>
      <c r="B18" s="35"/>
      <c r="C18" s="35"/>
      <c r="D18" s="41"/>
      <c r="E18" s="41"/>
      <c r="F18" s="29"/>
    </row>
    <row r="19" spans="1:6" ht="13.5" customHeight="1" thickBot="1" x14ac:dyDescent="0.3">
      <c r="A19" s="30"/>
      <c r="B19" s="36"/>
      <c r="C19" s="36"/>
      <c r="D19" s="42"/>
      <c r="E19" s="42"/>
      <c r="F19" s="30"/>
    </row>
    <row r="20" spans="1:6" ht="12.75" customHeight="1" x14ac:dyDescent="0.25">
      <c r="A20" s="43" t="s">
        <v>3</v>
      </c>
      <c r="B20" s="34">
        <f>SUM(B5:B19)</f>
        <v>0.99980000000000002</v>
      </c>
      <c r="C20" s="47">
        <f>SUM(C5:C19)</f>
        <v>1.02</v>
      </c>
      <c r="D20" s="28"/>
      <c r="E20" s="28"/>
      <c r="F20" s="28"/>
    </row>
    <row r="21" spans="1:6" ht="12.75" customHeight="1" x14ac:dyDescent="0.25">
      <c r="A21" s="44"/>
      <c r="B21" s="35"/>
      <c r="C21" s="48"/>
      <c r="D21" s="29"/>
      <c r="E21" s="29"/>
      <c r="F21" s="29"/>
    </row>
    <row r="22" spans="1:6" ht="13.5" customHeight="1" thickBot="1" x14ac:dyDescent="0.3">
      <c r="A22" s="45"/>
      <c r="B22" s="36"/>
      <c r="C22" s="49"/>
      <c r="D22" s="30"/>
      <c r="E22" s="30"/>
      <c r="F22" s="30"/>
    </row>
    <row r="23" spans="1:6" ht="12.75" customHeight="1" x14ac:dyDescent="0.25">
      <c r="A23" s="28" t="s">
        <v>8</v>
      </c>
      <c r="B23" s="34">
        <v>0.19</v>
      </c>
      <c r="C23" s="31">
        <v>0.25</v>
      </c>
      <c r="D23" s="40" t="s">
        <v>1</v>
      </c>
      <c r="E23" s="40" t="s">
        <v>24</v>
      </c>
      <c r="F23" s="28" t="s">
        <v>12</v>
      </c>
    </row>
    <row r="24" spans="1:6" ht="12.75" customHeight="1" x14ac:dyDescent="0.25">
      <c r="A24" s="29"/>
      <c r="B24" s="35"/>
      <c r="C24" s="32"/>
      <c r="D24" s="41"/>
      <c r="E24" s="41"/>
      <c r="F24" s="29"/>
    </row>
    <row r="25" spans="1:6" ht="13.5" customHeight="1" thickBot="1" x14ac:dyDescent="0.3">
      <c r="A25" s="30"/>
      <c r="B25" s="36"/>
      <c r="C25" s="33"/>
      <c r="D25" s="42"/>
      <c r="E25" s="42"/>
      <c r="F25" s="30"/>
    </row>
    <row r="26" spans="1:6" ht="13.5" customHeight="1" x14ac:dyDescent="0.25">
      <c r="A26" s="50" t="s">
        <v>45</v>
      </c>
      <c r="B26" s="55">
        <v>1.5E-3</v>
      </c>
      <c r="C26" s="10"/>
      <c r="D26" s="9"/>
      <c r="E26" s="9"/>
    </row>
    <row r="27" spans="1:6" ht="13.5" customHeight="1" x14ac:dyDescent="0.25">
      <c r="A27" s="51"/>
      <c r="B27" s="53"/>
    </row>
    <row r="28" spans="1:6" ht="13.5" customHeight="1" thickBot="1" x14ac:dyDescent="0.3">
      <c r="A28" s="52"/>
      <c r="B28" s="54"/>
    </row>
    <row r="29" spans="1:6" ht="15" x14ac:dyDescent="0.25">
      <c r="A29" s="7" t="s">
        <v>15</v>
      </c>
      <c r="B29" s="3"/>
    </row>
    <row r="30" spans="1:6" ht="14.4" x14ac:dyDescent="0.25">
      <c r="A30" s="3"/>
      <c r="B30" s="3"/>
    </row>
    <row r="31" spans="1:6" ht="14.4" x14ac:dyDescent="0.25">
      <c r="A31" s="3"/>
      <c r="B31" s="3"/>
    </row>
    <row r="32" spans="1:6" ht="14.4" x14ac:dyDescent="0.25">
      <c r="A32" s="3"/>
      <c r="B32" s="3"/>
    </row>
    <row r="33" spans="1:2" ht="14.4" x14ac:dyDescent="0.25">
      <c r="A33" s="3"/>
      <c r="B33" s="3"/>
    </row>
    <row r="34" spans="1:2" ht="14.4" x14ac:dyDescent="0.25">
      <c r="A34" s="4"/>
      <c r="B34" s="4"/>
    </row>
  </sheetData>
  <mergeCells count="46">
    <mergeCell ref="F20:F22"/>
    <mergeCell ref="F23:F25"/>
    <mergeCell ref="F5:F7"/>
    <mergeCell ref="F8:F10"/>
    <mergeCell ref="F11:F13"/>
    <mergeCell ref="F14:F16"/>
    <mergeCell ref="F17:F19"/>
    <mergeCell ref="A26:A28"/>
    <mergeCell ref="B26:B28"/>
    <mergeCell ref="C5:C7"/>
    <mergeCell ref="C8:C10"/>
    <mergeCell ref="C11:C13"/>
    <mergeCell ref="C14:C16"/>
    <mergeCell ref="C17:C19"/>
    <mergeCell ref="C20:C22"/>
    <mergeCell ref="C23:C25"/>
    <mergeCell ref="A23:A25"/>
    <mergeCell ref="B23:B25"/>
    <mergeCell ref="A17:A19"/>
    <mergeCell ref="B17:B19"/>
    <mergeCell ref="A11:A13"/>
    <mergeCell ref="B11:B13"/>
    <mergeCell ref="D23:D25"/>
    <mergeCell ref="E23:E25"/>
    <mergeCell ref="A20:A22"/>
    <mergeCell ref="B20:B22"/>
    <mergeCell ref="D20:D22"/>
    <mergeCell ref="E20:E22"/>
    <mergeCell ref="D11:D13"/>
    <mergeCell ref="E11:E13"/>
    <mergeCell ref="D17:D19"/>
    <mergeCell ref="E17:E19"/>
    <mergeCell ref="A14:A16"/>
    <mergeCell ref="B14:B16"/>
    <mergeCell ref="D14:D16"/>
    <mergeCell ref="E14:E16"/>
    <mergeCell ref="A5:A7"/>
    <mergeCell ref="B5:B7"/>
    <mergeCell ref="D5:D7"/>
    <mergeCell ref="E5:E7"/>
    <mergeCell ref="A8:A10"/>
    <mergeCell ref="B8:B10"/>
    <mergeCell ref="D8:D10"/>
    <mergeCell ref="E8:E10"/>
    <mergeCell ref="A1:E1"/>
    <mergeCell ref="A2:E2"/>
  </mergeCells>
  <printOptions horizontalCentered="1" verticalCentered="1"/>
  <pageMargins left="0.7" right="0.7" top="0.75" bottom="0.75" header="0.3" footer="0.3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A01A-C94F-4180-BEF0-C0B3CB98D918}">
  <sheetPr>
    <tabColor theme="7" tint="0.59999389629810485"/>
  </sheetPr>
  <dimension ref="A1:K34"/>
  <sheetViews>
    <sheetView rightToLeft="1" zoomScaleNormal="100" workbookViewId="0">
      <selection activeCell="A5" sqref="A5:A7"/>
    </sheetView>
  </sheetViews>
  <sheetFormatPr defaultColWidth="9.44140625" defaultRowHeight="13.2" x14ac:dyDescent="0.25"/>
  <cols>
    <col min="1" max="1" width="23.5546875" style="20" customWidth="1"/>
    <col min="2" max="2" width="22.5546875" style="20" customWidth="1"/>
    <col min="3" max="3" width="18.77734375" style="20" customWidth="1"/>
    <col min="4" max="4" width="19.6640625" style="20" customWidth="1"/>
    <col min="5" max="5" width="26.109375" style="20" customWidth="1"/>
    <col min="6" max="6" width="22.109375" style="20" customWidth="1"/>
    <col min="7" max="16384" width="9.44140625" style="20"/>
  </cols>
  <sheetData>
    <row r="1" spans="1:11" ht="22.8" x14ac:dyDescent="0.4">
      <c r="A1" s="91" t="s">
        <v>37</v>
      </c>
      <c r="B1" s="91"/>
      <c r="C1" s="91"/>
      <c r="D1" s="91"/>
      <c r="E1" s="91"/>
    </row>
    <row r="2" spans="1:11" ht="21" x14ac:dyDescent="0.4">
      <c r="A2" s="118" t="s">
        <v>32</v>
      </c>
      <c r="B2" s="118"/>
      <c r="C2" s="118"/>
      <c r="D2" s="118"/>
      <c r="E2" s="118"/>
    </row>
    <row r="3" spans="1:11" ht="13.8" thickBot="1" x14ac:dyDescent="0.3">
      <c r="A3" s="21"/>
      <c r="B3" s="21"/>
    </row>
    <row r="4" spans="1:11" ht="67.5" customHeight="1" thickBot="1" x14ac:dyDescent="0.3">
      <c r="A4" s="27" t="s">
        <v>0</v>
      </c>
      <c r="B4" s="27" t="s">
        <v>43</v>
      </c>
      <c r="C4" s="27" t="s">
        <v>46</v>
      </c>
      <c r="D4" s="27" t="s">
        <v>10</v>
      </c>
      <c r="E4" s="27" t="s">
        <v>16</v>
      </c>
      <c r="F4" s="27" t="s">
        <v>9</v>
      </c>
    </row>
    <row r="5" spans="1:11" ht="33.6" customHeight="1" x14ac:dyDescent="0.25">
      <c r="A5" s="92" t="s">
        <v>6</v>
      </c>
      <c r="B5" s="95">
        <v>0.94479999999999997</v>
      </c>
      <c r="C5" s="119">
        <v>0.99</v>
      </c>
      <c r="D5" s="98" t="s">
        <v>1</v>
      </c>
      <c r="E5" s="98" t="s">
        <v>38</v>
      </c>
      <c r="F5" s="92" t="s">
        <v>33</v>
      </c>
    </row>
    <row r="6" spans="1:11" ht="33.6" customHeight="1" x14ac:dyDescent="0.25">
      <c r="A6" s="93"/>
      <c r="B6" s="96"/>
      <c r="C6" s="120"/>
      <c r="D6" s="99"/>
      <c r="E6" s="99"/>
      <c r="F6" s="93"/>
    </row>
    <row r="7" spans="1:11" ht="4.2" customHeight="1" thickBot="1" x14ac:dyDescent="0.3">
      <c r="A7" s="94"/>
      <c r="B7" s="97"/>
      <c r="C7" s="121"/>
      <c r="D7" s="100"/>
      <c r="E7" s="100"/>
      <c r="F7" s="94"/>
      <c r="K7" s="22"/>
    </row>
    <row r="8" spans="1:11" ht="9.75" customHeight="1" thickBot="1" x14ac:dyDescent="0.3">
      <c r="A8" s="101" t="s">
        <v>4</v>
      </c>
      <c r="B8" s="95">
        <v>0</v>
      </c>
      <c r="C8" s="113">
        <v>0</v>
      </c>
      <c r="D8" s="98" t="s">
        <v>2</v>
      </c>
      <c r="E8" s="98" t="s">
        <v>17</v>
      </c>
      <c r="F8" s="101" t="s">
        <v>34</v>
      </c>
      <c r="K8" s="22"/>
    </row>
    <row r="9" spans="1:11" ht="42.6" customHeight="1" thickBot="1" x14ac:dyDescent="0.3">
      <c r="A9" s="102"/>
      <c r="B9" s="96"/>
      <c r="C9" s="113"/>
      <c r="D9" s="99"/>
      <c r="E9" s="99"/>
      <c r="F9" s="102"/>
      <c r="K9" s="22"/>
    </row>
    <row r="10" spans="1:11" ht="10.199999999999999" hidden="1" customHeight="1" thickBot="1" x14ac:dyDescent="0.3">
      <c r="A10" s="103"/>
      <c r="B10" s="97"/>
      <c r="C10" s="113"/>
      <c r="D10" s="100"/>
      <c r="E10" s="100"/>
      <c r="F10" s="103"/>
      <c r="K10" s="22"/>
    </row>
    <row r="11" spans="1:11" ht="18.75" customHeight="1" thickBot="1" x14ac:dyDescent="0.3">
      <c r="A11" s="92" t="s">
        <v>7</v>
      </c>
      <c r="B11" s="95">
        <v>0</v>
      </c>
      <c r="C11" s="113">
        <v>0</v>
      </c>
      <c r="D11" s="98" t="s">
        <v>1</v>
      </c>
      <c r="E11" s="98" t="s">
        <v>18</v>
      </c>
      <c r="F11" s="92"/>
      <c r="K11" s="22"/>
    </row>
    <row r="12" spans="1:11" ht="29.4" customHeight="1" thickBot="1" x14ac:dyDescent="0.3">
      <c r="A12" s="93"/>
      <c r="B12" s="96"/>
      <c r="C12" s="113"/>
      <c r="D12" s="99"/>
      <c r="E12" s="99"/>
      <c r="F12" s="93"/>
      <c r="K12" s="22"/>
    </row>
    <row r="13" spans="1:11" ht="15" hidden="1" customHeight="1" thickBot="1" x14ac:dyDescent="0.3">
      <c r="A13" s="94"/>
      <c r="B13" s="97"/>
      <c r="C13" s="113"/>
      <c r="D13" s="100"/>
      <c r="E13" s="100"/>
      <c r="F13" s="94"/>
      <c r="K13" s="22"/>
    </row>
    <row r="14" spans="1:11" ht="12.75" customHeight="1" thickBot="1" x14ac:dyDescent="0.3">
      <c r="A14" s="92" t="s">
        <v>14</v>
      </c>
      <c r="B14" s="95">
        <v>4.0800000000000003E-2</v>
      </c>
      <c r="C14" s="113">
        <v>0</v>
      </c>
      <c r="D14" s="98" t="s">
        <v>2</v>
      </c>
      <c r="E14" s="98" t="s">
        <v>17</v>
      </c>
      <c r="F14" s="92"/>
    </row>
    <row r="15" spans="1:11" ht="27" customHeight="1" thickBot="1" x14ac:dyDescent="0.3">
      <c r="A15" s="93"/>
      <c r="B15" s="96"/>
      <c r="C15" s="113"/>
      <c r="D15" s="99"/>
      <c r="E15" s="99"/>
      <c r="F15" s="93"/>
    </row>
    <row r="16" spans="1:11" ht="6" customHeight="1" thickBot="1" x14ac:dyDescent="0.3">
      <c r="A16" s="94"/>
      <c r="B16" s="97"/>
      <c r="C16" s="113"/>
      <c r="D16" s="100"/>
      <c r="E16" s="100"/>
      <c r="F16" s="94"/>
    </row>
    <row r="17" spans="1:6" ht="12.75" customHeight="1" thickBot="1" x14ac:dyDescent="0.3">
      <c r="A17" s="92" t="s">
        <v>5</v>
      </c>
      <c r="B17" s="95">
        <v>1.46E-2</v>
      </c>
      <c r="C17" s="113">
        <v>0.03</v>
      </c>
      <c r="D17" s="98" t="s">
        <v>2</v>
      </c>
      <c r="E17" s="98" t="s">
        <v>41</v>
      </c>
      <c r="F17" s="92" t="s">
        <v>34</v>
      </c>
    </row>
    <row r="18" spans="1:6" ht="12.75" customHeight="1" thickBot="1" x14ac:dyDescent="0.3">
      <c r="A18" s="93"/>
      <c r="B18" s="96"/>
      <c r="C18" s="113"/>
      <c r="D18" s="99"/>
      <c r="E18" s="99"/>
      <c r="F18" s="93"/>
    </row>
    <row r="19" spans="1:6" ht="13.5" customHeight="1" thickBot="1" x14ac:dyDescent="0.3">
      <c r="A19" s="94"/>
      <c r="B19" s="97"/>
      <c r="C19" s="113"/>
      <c r="D19" s="100"/>
      <c r="E19" s="100"/>
      <c r="F19" s="94"/>
    </row>
    <row r="20" spans="1:6" ht="12.75" customHeight="1" thickBot="1" x14ac:dyDescent="0.3">
      <c r="A20" s="104" t="s">
        <v>3</v>
      </c>
      <c r="B20" s="95">
        <f>SUM(B5:B19)</f>
        <v>1.0002</v>
      </c>
      <c r="C20" s="114">
        <f>SUM(C5:C19)</f>
        <v>1.02</v>
      </c>
      <c r="D20" s="92"/>
      <c r="E20" s="92"/>
      <c r="F20" s="92"/>
    </row>
    <row r="21" spans="1:6" ht="12.75" customHeight="1" thickBot="1" x14ac:dyDescent="0.3">
      <c r="A21" s="105"/>
      <c r="B21" s="96"/>
      <c r="C21" s="113"/>
      <c r="D21" s="93"/>
      <c r="E21" s="93"/>
      <c r="F21" s="93"/>
    </row>
    <row r="22" spans="1:6" ht="13.5" customHeight="1" thickBot="1" x14ac:dyDescent="0.3">
      <c r="A22" s="106"/>
      <c r="B22" s="97"/>
      <c r="C22" s="113"/>
      <c r="D22" s="94"/>
      <c r="E22" s="94"/>
      <c r="F22" s="94"/>
    </row>
    <row r="23" spans="1:6" ht="12.75" customHeight="1" thickBot="1" x14ac:dyDescent="0.3">
      <c r="A23" s="92" t="s">
        <v>8</v>
      </c>
      <c r="B23" s="95">
        <v>0.97</v>
      </c>
      <c r="C23" s="113">
        <v>1</v>
      </c>
      <c r="D23" s="98" t="s">
        <v>1</v>
      </c>
      <c r="E23" s="98" t="s">
        <v>35</v>
      </c>
      <c r="F23" s="92" t="s">
        <v>39</v>
      </c>
    </row>
    <row r="24" spans="1:6" ht="12.75" customHeight="1" thickBot="1" x14ac:dyDescent="0.3">
      <c r="A24" s="93"/>
      <c r="B24" s="96"/>
      <c r="C24" s="113"/>
      <c r="D24" s="99"/>
      <c r="E24" s="99"/>
      <c r="F24" s="93"/>
    </row>
    <row r="25" spans="1:6" ht="13.5" customHeight="1" thickBot="1" x14ac:dyDescent="0.3">
      <c r="A25" s="94"/>
      <c r="B25" s="97"/>
      <c r="C25" s="113"/>
      <c r="D25" s="100"/>
      <c r="E25" s="100"/>
      <c r="F25" s="94"/>
    </row>
    <row r="26" spans="1:6" ht="13.5" customHeight="1" x14ac:dyDescent="0.25">
      <c r="A26" s="107" t="s">
        <v>45</v>
      </c>
      <c r="B26" s="110">
        <v>1E-3</v>
      </c>
      <c r="C26" s="23"/>
      <c r="D26" s="23"/>
      <c r="E26" s="23"/>
    </row>
    <row r="27" spans="1:6" ht="13.5" customHeight="1" x14ac:dyDescent="0.25">
      <c r="A27" s="108"/>
      <c r="B27" s="111"/>
    </row>
    <row r="28" spans="1:6" ht="13.5" customHeight="1" thickBot="1" x14ac:dyDescent="0.3">
      <c r="A28" s="109"/>
      <c r="B28" s="112"/>
    </row>
    <row r="29" spans="1:6" ht="15" x14ac:dyDescent="0.25">
      <c r="A29" s="18" t="s">
        <v>15</v>
      </c>
      <c r="B29" s="3"/>
    </row>
    <row r="30" spans="1:6" ht="14.4" x14ac:dyDescent="0.25">
      <c r="A30" s="3"/>
      <c r="B30" s="3"/>
    </row>
    <row r="31" spans="1:6" ht="14.4" x14ac:dyDescent="0.25">
      <c r="A31" s="3"/>
      <c r="B31" s="3"/>
    </row>
    <row r="32" spans="1:6" ht="14.4" x14ac:dyDescent="0.25">
      <c r="A32" s="3"/>
      <c r="B32" s="3"/>
    </row>
    <row r="33" spans="1:2" ht="14.4" x14ac:dyDescent="0.25">
      <c r="A33" s="3"/>
      <c r="B33" s="3"/>
    </row>
    <row r="34" spans="1:2" ht="14.4" x14ac:dyDescent="0.25">
      <c r="A34" s="4"/>
      <c r="B34" s="4"/>
    </row>
  </sheetData>
  <mergeCells count="46">
    <mergeCell ref="A26:A28"/>
    <mergeCell ref="B26:B28"/>
    <mergeCell ref="C8:C10"/>
    <mergeCell ref="C11:C13"/>
    <mergeCell ref="C14:C16"/>
    <mergeCell ref="C17:C19"/>
    <mergeCell ref="C20:C22"/>
    <mergeCell ref="C23:C25"/>
    <mergeCell ref="A23:A25"/>
    <mergeCell ref="B23:B25"/>
    <mergeCell ref="A17:A19"/>
    <mergeCell ref="B17:B19"/>
    <mergeCell ref="D23:D25"/>
    <mergeCell ref="E23:E25"/>
    <mergeCell ref="F23:F25"/>
    <mergeCell ref="A20:A22"/>
    <mergeCell ref="B20:B22"/>
    <mergeCell ref="D20:D22"/>
    <mergeCell ref="E20:E22"/>
    <mergeCell ref="F20:F22"/>
    <mergeCell ref="D17:D19"/>
    <mergeCell ref="E17:E19"/>
    <mergeCell ref="F17:F19"/>
    <mergeCell ref="A14:A16"/>
    <mergeCell ref="B14:B16"/>
    <mergeCell ref="D14:D16"/>
    <mergeCell ref="E14:E16"/>
    <mergeCell ref="F14:F16"/>
    <mergeCell ref="F11:F13"/>
    <mergeCell ref="A8:A10"/>
    <mergeCell ref="B8:B10"/>
    <mergeCell ref="D8:D10"/>
    <mergeCell ref="E8:E10"/>
    <mergeCell ref="F8:F10"/>
    <mergeCell ref="A11:A13"/>
    <mergeCell ref="B11:B13"/>
    <mergeCell ref="D11:D13"/>
    <mergeCell ref="E11:E13"/>
    <mergeCell ref="A5:A7"/>
    <mergeCell ref="B5:B7"/>
    <mergeCell ref="D5:D7"/>
    <mergeCell ref="E5:E7"/>
    <mergeCell ref="F5:F7"/>
    <mergeCell ref="C5:C7"/>
    <mergeCell ref="A1:E1"/>
    <mergeCell ref="A2:E2"/>
  </mergeCells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/>
  <dimension ref="A1:D1"/>
  <sheetViews>
    <sheetView rightToLeft="1" zoomScaleNormal="100" workbookViewId="0">
      <selection activeCell="V23" sqref="V23"/>
    </sheetView>
  </sheetViews>
  <sheetFormatPr defaultColWidth="8.88671875" defaultRowHeight="15" x14ac:dyDescent="0.25"/>
  <cols>
    <col min="1" max="16384" width="8.88671875" style="1"/>
  </cols>
  <sheetData>
    <row r="1" spans="1:4" ht="20.399999999999999" x14ac:dyDescent="0.35">
      <c r="A1" s="8"/>
      <c r="B1" s="8"/>
      <c r="C1" s="8"/>
      <c r="D1" s="8"/>
    </row>
  </sheetData>
  <printOptions horizontalCentered="1" verticalCentered="1"/>
  <pageMargins left="0.7" right="0.7" top="0.75" bottom="0.75" header="0.3" footer="0.3"/>
  <pageSetup paperSize="9" orientation="portrait" blackAndWhite="1" horizontalDpi="2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גמל להשקעה כללי</vt:lpstr>
      <vt:lpstr>גמל להשקעה אגח</vt:lpstr>
      <vt:lpstr>גמל להשקעה מניות</vt:lpstr>
      <vt:lpstr>s&amp;p 500 -  גמל להשקעה  </vt:lpstr>
      <vt:lpstr>עיקרי מדיניות השקעות אחראיות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liora</dc:creator>
  <cp:lastModifiedBy>Galit Shalom Kadosh ADV</cp:lastModifiedBy>
  <cp:lastPrinted>2014-01-12T07:30:33Z</cp:lastPrinted>
  <dcterms:created xsi:type="dcterms:W3CDTF">2010-01-25T10:20:01Z</dcterms:created>
  <dcterms:modified xsi:type="dcterms:W3CDTF">2026-01-29T09:55:13Z</dcterms:modified>
</cp:coreProperties>
</file>