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55" activeTab="0"/>
  </bookViews>
  <sheets>
    <sheet name="הנדסאים קופה להשקעה כללי" sheetId="1" r:id="rId1"/>
    <sheet name="הנדסאים גמל להשקעה מסלול אג&quot;ח" sheetId="2" r:id="rId2"/>
    <sheet name="הנדסאים גמל להשקעה מסלול מניות" sheetId="3" r:id="rId3"/>
    <sheet name="עיקרי מדיניות השקעות אחראיות" sheetId="4" r:id="rId4"/>
  </sheets>
  <definedNames>
    <definedName name="_xlnm.Print_Area" localSheetId="0">'הנדסאים קופה להשקעה כללי'!$A$1:$F$11</definedName>
  </definedNames>
  <calcPr fullCalcOnLoad="1"/>
</workbook>
</file>

<file path=xl/comments1.xml><?xml version="1.0" encoding="utf-8"?>
<comments xmlns="http://schemas.openxmlformats.org/spreadsheetml/2006/main">
  <authors>
    <author>Carmela</author>
  </authors>
  <commentList>
    <comment ref="A4" authorId="0">
      <text>
        <r>
          <rPr>
            <b/>
            <sz val="9"/>
            <rFont val="Tahoma"/>
            <family val="2"/>
          </rPr>
          <t>Carmela: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<sst xmlns="http://schemas.openxmlformats.org/spreadsheetml/2006/main" count="98" uniqueCount="55">
  <si>
    <t>אפיק השקעה</t>
  </si>
  <si>
    <t>+/-6%</t>
  </si>
  <si>
    <t>+/-5%</t>
  </si>
  <si>
    <t>סה"כ</t>
  </si>
  <si>
    <t>אג"ח ממשלתי</t>
  </si>
  <si>
    <t>עו"ש , פק"מ , פר"י</t>
  </si>
  <si>
    <t>מניות</t>
  </si>
  <si>
    <r>
      <t>חשיפה למט"ח</t>
    </r>
    <r>
      <rPr>
        <b/>
        <sz val="12"/>
        <rFont val="Arial"/>
        <family val="2"/>
      </rPr>
      <t xml:space="preserve"> </t>
    </r>
  </si>
  <si>
    <t>מדד ייחוס</t>
  </si>
  <si>
    <t>טווח סטייה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</si>
  <si>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</t>
    </r>
  </si>
  <si>
    <t>10%-0%</t>
  </si>
  <si>
    <t>שיעור חשיפה ליום 31.12.2023</t>
  </si>
  <si>
    <t>0%-10%</t>
  </si>
  <si>
    <t>ריבית בנק ישראל</t>
  </si>
  <si>
    <t>0%-6%</t>
  </si>
  <si>
    <t xml:space="preserve">אג"ח ממשלתי </t>
  </si>
  <si>
    <t xml:space="preserve">אג"ח קונצרני </t>
  </si>
  <si>
    <t>שיעור החשיפה ליום 31.12.2023</t>
  </si>
  <si>
    <t>שיעור החשיפה הצפויה 2024</t>
  </si>
  <si>
    <t>גבולות שיעור החשיפה הצפויה 2024</t>
  </si>
  <si>
    <t>מדד ייחוס 2024</t>
  </si>
  <si>
    <t>מניות (תעודות סל, אופציות, קרנות נאמנות)</t>
  </si>
  <si>
    <t>6%-/+</t>
  </si>
  <si>
    <t>5%-/+</t>
  </si>
  <si>
    <t>0%-8%</t>
  </si>
  <si>
    <t xml:space="preserve">ת"א 125- 30%
MSCI AC  -70%
</t>
  </si>
  <si>
    <t>עו"ש, פר"י, פק"מ</t>
  </si>
  <si>
    <t>***</t>
  </si>
  <si>
    <t>חשיפה למט"ח</t>
  </si>
  <si>
    <t>4%-16%</t>
  </si>
  <si>
    <t>מגבלת עמלת ניהול חיצוני לשנת 2024</t>
  </si>
  <si>
    <t>91%-103%</t>
  </si>
  <si>
    <t>ת"א 125 - 20%
 MSCI ALL COUNTRIES - 80%  (בשקלים)</t>
  </si>
  <si>
    <t>שע"ח דולר/שקל</t>
  </si>
  <si>
    <t>28%-16%</t>
  </si>
  <si>
    <t>8%-20%</t>
  </si>
  <si>
    <t>31%-43%</t>
  </si>
  <si>
    <t>50%-38%</t>
  </si>
  <si>
    <t>אחר *</t>
  </si>
  <si>
    <t>* סעיף אחר כולל את כל האפיקים שלא נכללו בסעיפים האחרים.</t>
  </si>
  <si>
    <t>26%-16%</t>
  </si>
  <si>
    <t xml:space="preserve">
34%-22%</t>
  </si>
  <si>
    <t>35%-45%</t>
  </si>
  <si>
    <t>32%-44%</t>
  </si>
  <si>
    <t>0%-5%</t>
  </si>
  <si>
    <t>שיעור חשיפה צפוי לשנת 2024</t>
  </si>
  <si>
    <t>גבולות שיעור החשיפה הצפויה</t>
  </si>
  <si>
    <t>7%-0%</t>
  </si>
  <si>
    <t>שיעור החשיפה הצפויה לשנת 2024</t>
  </si>
  <si>
    <t xml:space="preserve">גבולות שיעור החשיפה הצפויה </t>
  </si>
  <si>
    <t>מדיניות השקעות צפויה לשנת 2024</t>
  </si>
  <si>
    <t>הנדסאים קופה להשקעה - מסלול כללי</t>
  </si>
  <si>
    <t>הנדסאים קופה להשקעה - מסלול אג"ח</t>
  </si>
  <si>
    <t>הנדסאים קופה להשקעה - מסלול מניות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</si>
</sst>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%"/>
    <numFmt numFmtId="178" formatCode="_ * #,##0.0_ ;_ * \-#,##0.0_ ;_ * &quot;-&quot;??_ ;_ @_ "/>
    <numFmt numFmtId="179" formatCode="_ * #,##0_ ;_ * \-#,##0_ ;_ * &quot;-&quot;??_ ;_ @_ "/>
    <numFmt numFmtId="180" formatCode="[$-40D]dddd\ dd\ mmmm\ yyyy"/>
    <numFmt numFmtId="181" formatCode="0.0000%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strike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David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name val="Symbol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41" fontId="0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 readingOrder="2"/>
    </xf>
    <xf numFmtId="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wrapText="1" readingOrder="2"/>
    </xf>
    <xf numFmtId="43" fontId="1" fillId="0" borderId="0" xfId="35" applyFont="1" applyAlignment="1">
      <alignment horizontal="right" wrapText="1" readingOrder="2"/>
    </xf>
    <xf numFmtId="0" fontId="1" fillId="0" borderId="10" xfId="0" applyFont="1" applyFill="1" applyBorder="1" applyAlignment="1">
      <alignment horizontal="right" vertical="center" wrapText="1" readingOrder="2"/>
    </xf>
    <xf numFmtId="9" fontId="1" fillId="0" borderId="10" xfId="43" applyFont="1" applyFill="1" applyBorder="1" applyAlignment="1">
      <alignment horizontal="center" vertical="center" wrapText="1" readingOrder="2"/>
    </xf>
    <xf numFmtId="49" fontId="1" fillId="33" borderId="10" xfId="0" applyNumberFormat="1" applyFont="1" applyFill="1" applyBorder="1" applyAlignment="1">
      <alignment horizontal="center" vertical="center" wrapText="1" readingOrder="2"/>
    </xf>
    <xf numFmtId="0" fontId="1" fillId="33" borderId="0" xfId="0" applyFont="1" applyFill="1" applyAlignment="1">
      <alignment horizontal="right" wrapText="1" readingOrder="2"/>
    </xf>
    <xf numFmtId="9" fontId="1" fillId="0" borderId="10" xfId="0" applyNumberFormat="1" applyFont="1" applyFill="1" applyBorder="1" applyAlignment="1">
      <alignment horizontal="right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9" fontId="2" fillId="0" borderId="10" xfId="0" applyNumberFormat="1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readingOrder="2"/>
    </xf>
    <xf numFmtId="0" fontId="1" fillId="0" borderId="0" xfId="0" applyFont="1" applyAlignment="1">
      <alignment/>
    </xf>
    <xf numFmtId="9" fontId="12" fillId="0" borderId="10" xfId="0" applyNumberFormat="1" applyFont="1" applyBorder="1" applyAlignment="1">
      <alignment horizontal="center" vertical="center" readingOrder="2"/>
    </xf>
    <xf numFmtId="0" fontId="1" fillId="0" borderId="0" xfId="0" applyFont="1" applyFill="1" applyAlignment="1">
      <alignment horizontal="right" readingOrder="2"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3" fillId="0" borderId="0" xfId="0" applyFont="1" applyAlignment="1">
      <alignment vertical="center" wrapText="1" readingOrder="2"/>
    </xf>
    <xf numFmtId="0" fontId="14" fillId="0" borderId="0" xfId="0" applyFont="1" applyAlignment="1">
      <alignment horizontal="right" vertical="center" readingOrder="2"/>
    </xf>
    <xf numFmtId="0" fontId="15" fillId="0" borderId="0" xfId="0" applyFont="1" applyAlignment="1">
      <alignment vertical="center" wrapText="1" readingOrder="2"/>
    </xf>
    <xf numFmtId="0" fontId="15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justify" vertical="center" readingOrder="2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9" fontId="5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0" fontId="1" fillId="0" borderId="10" xfId="39" applyNumberFormat="1" applyFont="1" applyFill="1" applyBorder="1" applyAlignment="1">
      <alignment horizontal="center" vertical="center"/>
      <protection/>
    </xf>
    <xf numFmtId="9" fontId="5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 readingOrder="2"/>
    </xf>
    <xf numFmtId="9" fontId="1" fillId="0" borderId="0" xfId="43" applyFont="1" applyFill="1" applyBorder="1" applyAlignment="1">
      <alignment horizontal="center" vertical="center" wrapText="1" readingOrder="2"/>
    </xf>
    <xf numFmtId="49" fontId="1" fillId="0" borderId="0" xfId="0" applyNumberFormat="1" applyFont="1" applyFill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right" vertical="center" wrapText="1" readingOrder="2"/>
    </xf>
    <xf numFmtId="0" fontId="2" fillId="34" borderId="10" xfId="39" applyFont="1" applyFill="1" applyBorder="1" applyAlignment="1">
      <alignment horizontal="center" wrapText="1" readingOrder="2"/>
      <protection/>
    </xf>
    <xf numFmtId="0" fontId="2" fillId="34" borderId="10" xfId="39" applyFont="1" applyFill="1" applyBorder="1" applyAlignment="1">
      <alignment horizontal="center" vertical="center" wrapText="1" readingOrder="2"/>
      <protection/>
    </xf>
    <xf numFmtId="9" fontId="5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5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0" fontId="5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 readingOrder="2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0" fontId="2" fillId="35" borderId="12" xfId="0" applyNumberFormat="1" applyFont="1" applyFill="1" applyBorder="1" applyAlignment="1">
      <alignment horizontal="center" vertical="center" wrapText="1"/>
    </xf>
    <xf numFmtId="10" fontId="2" fillId="35" borderId="13" xfId="0" applyNumberFormat="1" applyFont="1" applyFill="1" applyBorder="1" applyAlignment="1">
      <alignment horizontal="center" vertical="center" wrapText="1"/>
    </xf>
    <xf numFmtId="10" fontId="2" fillId="35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 readingOrder="2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10" fontId="58" fillId="35" borderId="17" xfId="0" applyNumberFormat="1" applyFont="1" applyFill="1" applyBorder="1" applyAlignment="1">
      <alignment horizontal="center" vertical="center"/>
    </xf>
    <xf numFmtId="10" fontId="58" fillId="35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center" wrapText="1" readingOrder="2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Accent4 2" xfId="21"/>
    <cellStyle name="40% - הדגשה1" xfId="22"/>
    <cellStyle name="40% - הדגשה2" xfId="23"/>
    <cellStyle name="40% - הדגשה3" xfId="24"/>
    <cellStyle name="40% - הדגשה4" xfId="25"/>
    <cellStyle name="40% - הדגשה5" xfId="26"/>
    <cellStyle name="40% - הדגשה6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Comma" xfId="34"/>
    <cellStyle name="Comma 2" xfId="35"/>
    <cellStyle name="Currency" xfId="36"/>
    <cellStyle name="Normal 2" xfId="37"/>
    <cellStyle name="Normal 2 2" xfId="38"/>
    <cellStyle name="Normal 2 3" xfId="39"/>
    <cellStyle name="Normal 3" xfId="40"/>
    <cellStyle name="Normal 4" xfId="41"/>
    <cellStyle name="Percent" xfId="42"/>
    <cellStyle name="Percent 2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57150</xdr:rowOff>
    </xdr:from>
    <xdr:to>
      <xdr:col>21</xdr:col>
      <xdr:colOff>180975</xdr:colOff>
      <xdr:row>73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38175"/>
          <a:ext cx="12239625" cy="1140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rightToLeft="1" tabSelected="1" zoomScaleSheetLayoutView="130" zoomScalePageLayoutView="0" workbookViewId="0" topLeftCell="A1">
      <pane xSplit="1" ySplit="4" topLeftCell="B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:F1"/>
    </sheetView>
  </sheetViews>
  <sheetFormatPr defaultColWidth="9.140625" defaultRowHeight="12.75"/>
  <cols>
    <col min="1" max="1" width="18.421875" style="4" customWidth="1"/>
    <col min="2" max="2" width="21.8515625" style="4" customWidth="1"/>
    <col min="3" max="3" width="19.00390625" style="4" customWidth="1"/>
    <col min="4" max="4" width="17.140625" style="4" customWidth="1"/>
    <col min="5" max="5" width="15.8515625" style="4" customWidth="1"/>
    <col min="6" max="6" width="37.421875" style="4" customWidth="1"/>
    <col min="7" max="12" width="9.140625" style="4" customWidth="1"/>
    <col min="13" max="13" width="13.00390625" style="4" bestFit="1" customWidth="1"/>
    <col min="14" max="14" width="28.00390625" style="4" bestFit="1" customWidth="1"/>
    <col min="15" max="16384" width="9.140625" style="4" customWidth="1"/>
  </cols>
  <sheetData>
    <row r="1" spans="1:6" ht="20.25">
      <c r="A1" s="62" t="s">
        <v>51</v>
      </c>
      <c r="B1" s="62"/>
      <c r="C1" s="62"/>
      <c r="D1" s="62"/>
      <c r="E1" s="62"/>
      <c r="F1" s="62"/>
    </row>
    <row r="2" spans="1:6" ht="18">
      <c r="A2" s="55" t="s">
        <v>52</v>
      </c>
      <c r="B2" s="55"/>
      <c r="C2" s="55"/>
      <c r="D2" s="55"/>
      <c r="E2" s="55"/>
      <c r="F2" s="55"/>
    </row>
    <row r="3" ht="15"/>
    <row r="4" spans="1:14" ht="47.25">
      <c r="A4" s="45" t="s">
        <v>0</v>
      </c>
      <c r="B4" s="45" t="s">
        <v>12</v>
      </c>
      <c r="C4" s="45" t="s">
        <v>46</v>
      </c>
      <c r="D4" s="45" t="s">
        <v>9</v>
      </c>
      <c r="E4" s="45" t="s">
        <v>47</v>
      </c>
      <c r="F4" s="46" t="s">
        <v>8</v>
      </c>
      <c r="N4" s="5">
        <f>0.2%*908000000</f>
        <v>1816000</v>
      </c>
    </row>
    <row r="5" spans="1:14" s="9" customFormat="1" ht="57.75" customHeight="1">
      <c r="A5" s="2" t="s">
        <v>6</v>
      </c>
      <c r="B5" s="3">
        <v>0.44</v>
      </c>
      <c r="C5" s="7">
        <v>0.44</v>
      </c>
      <c r="D5" s="8" t="s">
        <v>1</v>
      </c>
      <c r="E5" s="11" t="s">
        <v>38</v>
      </c>
      <c r="F5" s="6" t="s">
        <v>33</v>
      </c>
      <c r="N5" s="4"/>
    </row>
    <row r="6" spans="1:6" s="9" customFormat="1" ht="58.5" customHeight="1">
      <c r="A6" s="3" t="s">
        <v>16</v>
      </c>
      <c r="B6" s="3">
        <v>0.18</v>
      </c>
      <c r="C6" s="7">
        <v>0.21</v>
      </c>
      <c r="D6" s="8" t="s">
        <v>2</v>
      </c>
      <c r="E6" s="11" t="s">
        <v>41</v>
      </c>
      <c r="F6" s="10" t="e">
        <f>+#REF!</f>
        <v>#REF!</v>
      </c>
    </row>
    <row r="7" spans="1:6" s="9" customFormat="1" ht="58.5" customHeight="1">
      <c r="A7" s="2" t="s">
        <v>17</v>
      </c>
      <c r="B7" s="3">
        <v>0.28</v>
      </c>
      <c r="C7" s="7">
        <v>0.28</v>
      </c>
      <c r="D7" s="8" t="s">
        <v>1</v>
      </c>
      <c r="E7" s="11" t="s">
        <v>42</v>
      </c>
      <c r="F7" s="6" t="e">
        <f>+#REF!</f>
        <v>#REF!</v>
      </c>
    </row>
    <row r="8" spans="1:6" s="9" customFormat="1" ht="58.5" customHeight="1">
      <c r="A8" s="2" t="s">
        <v>39</v>
      </c>
      <c r="B8" s="3">
        <v>0</v>
      </c>
      <c r="C8" s="7">
        <v>0.02</v>
      </c>
      <c r="D8" s="11" t="s">
        <v>2</v>
      </c>
      <c r="E8" s="2" t="s">
        <v>48</v>
      </c>
      <c r="F8" s="6" t="s">
        <v>10</v>
      </c>
    </row>
    <row r="9" spans="1:6" s="9" customFormat="1" ht="34.5" customHeight="1">
      <c r="A9" s="2" t="s">
        <v>5</v>
      </c>
      <c r="B9" s="3">
        <v>0.09</v>
      </c>
      <c r="C9" s="7">
        <v>0.05</v>
      </c>
      <c r="D9" s="11" t="s">
        <v>2</v>
      </c>
      <c r="E9" s="11" t="s">
        <v>11</v>
      </c>
      <c r="F9" s="6" t="s">
        <v>14</v>
      </c>
    </row>
    <row r="10" spans="1:6" s="9" customFormat="1" ht="15.75">
      <c r="A10" s="41" t="s">
        <v>3</v>
      </c>
      <c r="B10" s="12">
        <f>SUM(B5:B9)</f>
        <v>0.99</v>
      </c>
      <c r="C10" s="7">
        <f>SUM(C5:C9)</f>
        <v>1</v>
      </c>
      <c r="D10" s="2"/>
      <c r="E10" s="2"/>
      <c r="F10" s="6"/>
    </row>
    <row r="11" spans="1:6" s="9" customFormat="1" ht="15.75" thickBot="1">
      <c r="A11" s="2" t="s">
        <v>7</v>
      </c>
      <c r="B11" s="3">
        <v>0.19</v>
      </c>
      <c r="C11" s="7">
        <v>0.22</v>
      </c>
      <c r="D11" s="11" t="s">
        <v>1</v>
      </c>
      <c r="E11" s="11" t="s">
        <v>35</v>
      </c>
      <c r="F11" s="6" t="s">
        <v>34</v>
      </c>
    </row>
    <row r="12" spans="1:6" s="9" customFormat="1" ht="15" customHeight="1">
      <c r="A12" s="56" t="s">
        <v>31</v>
      </c>
      <c r="B12" s="59">
        <v>0.001</v>
      </c>
      <c r="C12" s="42"/>
      <c r="D12" s="43"/>
      <c r="E12" s="43"/>
      <c r="F12" s="44"/>
    </row>
    <row r="13" spans="1:6" s="9" customFormat="1" ht="15" customHeight="1">
      <c r="A13" s="57"/>
      <c r="B13" s="60"/>
      <c r="C13" s="42"/>
      <c r="D13" s="43"/>
      <c r="E13" s="43"/>
      <c r="F13" s="44"/>
    </row>
    <row r="14" spans="1:2" ht="15" customHeight="1" thickBot="1">
      <c r="A14" s="58"/>
      <c r="B14" s="61"/>
    </row>
    <row r="15" spans="1:2" ht="15">
      <c r="A15" s="13" t="s">
        <v>40</v>
      </c>
      <c r="B15" s="13"/>
    </row>
    <row r="16" spans="1:2" ht="15">
      <c r="A16" s="13"/>
      <c r="B16" s="13"/>
    </row>
    <row r="17" spans="1:2" ht="15">
      <c r="A17" s="13"/>
      <c r="B17" s="13"/>
    </row>
  </sheetData>
  <sheetProtection/>
  <mergeCells count="4">
    <mergeCell ref="A2:F2"/>
    <mergeCell ref="A12:A14"/>
    <mergeCell ref="B12:B14"/>
    <mergeCell ref="A1:F1"/>
  </mergeCells>
  <printOptions horizontalCentered="1" verticalCentered="1"/>
  <pageMargins left="0" right="0" top="0.984251968503937" bottom="0.984251968503937" header="0.5118110236220472" footer="0.5118110236220472"/>
  <pageSetup blackAndWhite="1"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rightToLeft="1" zoomScalePageLayoutView="0" workbookViewId="0" topLeftCell="A1">
      <selection activeCell="A1" sqref="A1"/>
    </sheetView>
  </sheetViews>
  <sheetFormatPr defaultColWidth="40.00390625" defaultRowHeight="12.75"/>
  <cols>
    <col min="1" max="1" width="4.140625" style="14" customWidth="1"/>
    <col min="2" max="3" width="22.7109375" style="14" customWidth="1"/>
    <col min="4" max="4" width="16.140625" style="14" customWidth="1"/>
    <col min="5" max="6" width="15.8515625" style="14" customWidth="1"/>
    <col min="7" max="7" width="14.140625" style="14" customWidth="1"/>
    <col min="8" max="8" width="35.421875" style="14" customWidth="1"/>
    <col min="9" max="10" width="15.8515625" style="14" customWidth="1"/>
    <col min="11" max="16384" width="40.00390625" style="14" customWidth="1"/>
  </cols>
  <sheetData>
    <row r="2" spans="3:10" ht="23.25">
      <c r="C2" s="63" t="s">
        <v>51</v>
      </c>
      <c r="D2" s="63"/>
      <c r="E2" s="63"/>
      <c r="F2" s="63"/>
      <c r="G2" s="63"/>
      <c r="H2" s="63"/>
      <c r="I2" s="15"/>
      <c r="J2" s="15"/>
    </row>
    <row r="3" spans="3:10" ht="23.25">
      <c r="C3" s="64" t="s">
        <v>53</v>
      </c>
      <c r="D3" s="64"/>
      <c r="E3" s="64"/>
      <c r="F3" s="64"/>
      <c r="G3" s="64"/>
      <c r="H3" s="64"/>
      <c r="I3" s="16"/>
      <c r="J3" s="16"/>
    </row>
    <row r="5" spans="3:8" ht="48.75" customHeight="1">
      <c r="C5" s="17" t="s">
        <v>0</v>
      </c>
      <c r="D5" s="17" t="s">
        <v>18</v>
      </c>
      <c r="E5" s="17" t="s">
        <v>49</v>
      </c>
      <c r="F5" s="17" t="s">
        <v>9</v>
      </c>
      <c r="G5" s="17" t="s">
        <v>50</v>
      </c>
      <c r="H5" s="17" t="s">
        <v>8</v>
      </c>
    </row>
    <row r="6" spans="3:8" ht="64.5" customHeight="1">
      <c r="C6" s="34" t="s">
        <v>22</v>
      </c>
      <c r="D6" s="33">
        <v>0.103</v>
      </c>
      <c r="E6" s="51">
        <v>0.14</v>
      </c>
      <c r="F6" s="18" t="s">
        <v>23</v>
      </c>
      <c r="G6" s="52" t="s">
        <v>36</v>
      </c>
      <c r="H6" s="36" t="e">
        <f>+#REF!</f>
        <v>#REF!</v>
      </c>
    </row>
    <row r="7" spans="3:8" ht="90.75" customHeight="1">
      <c r="C7" s="32" t="s">
        <v>4</v>
      </c>
      <c r="D7" s="33">
        <v>0.46</v>
      </c>
      <c r="E7" s="52">
        <v>0.4</v>
      </c>
      <c r="F7" s="18" t="s">
        <v>24</v>
      </c>
      <c r="G7" s="53" t="s">
        <v>43</v>
      </c>
      <c r="H7" s="38" t="e">
        <f>+#REF!</f>
        <v>#REF!</v>
      </c>
    </row>
    <row r="8" spans="3:8" ht="20.25">
      <c r="C8" s="34" t="s">
        <v>17</v>
      </c>
      <c r="D8" s="33">
        <v>0.41</v>
      </c>
      <c r="E8" s="52">
        <v>0.38</v>
      </c>
      <c r="F8" s="18" t="s">
        <v>23</v>
      </c>
      <c r="G8" s="53" t="s">
        <v>44</v>
      </c>
      <c r="H8" s="36" t="e">
        <f>+#REF!</f>
        <v>#REF!</v>
      </c>
    </row>
    <row r="9" spans="3:8" ht="39" customHeight="1">
      <c r="C9" s="34" t="s">
        <v>39</v>
      </c>
      <c r="D9" s="33">
        <v>0.0026</v>
      </c>
      <c r="E9" s="52">
        <v>0.03</v>
      </c>
      <c r="F9" s="18" t="s">
        <v>24</v>
      </c>
      <c r="G9" s="52" t="s">
        <v>25</v>
      </c>
      <c r="H9" s="36" t="s">
        <v>26</v>
      </c>
    </row>
    <row r="10" spans="3:8" ht="47.25" customHeight="1">
      <c r="C10" s="32" t="s">
        <v>27</v>
      </c>
      <c r="D10" s="33">
        <v>0.02</v>
      </c>
      <c r="E10" s="52">
        <v>0.05</v>
      </c>
      <c r="F10" s="18" t="s">
        <v>24</v>
      </c>
      <c r="G10" s="52" t="s">
        <v>13</v>
      </c>
      <c r="H10" s="39" t="s">
        <v>14</v>
      </c>
    </row>
    <row r="11" spans="3:8" ht="44.25" customHeight="1">
      <c r="C11" s="32" t="s">
        <v>3</v>
      </c>
      <c r="D11" s="33">
        <f>SUM(D6:D10)</f>
        <v>0.9956000000000002</v>
      </c>
      <c r="E11" s="52">
        <f>E10+E9+E8+E7+E6</f>
        <v>1</v>
      </c>
      <c r="F11" s="35"/>
      <c r="G11" s="47"/>
      <c r="H11" s="35"/>
    </row>
    <row r="12" spans="1:8" ht="20.25">
      <c r="A12" s="19" t="s">
        <v>28</v>
      </c>
      <c r="C12" s="32" t="s">
        <v>29</v>
      </c>
      <c r="D12" s="33">
        <v>0.08</v>
      </c>
      <c r="E12" s="47">
        <v>0.1</v>
      </c>
      <c r="F12" s="20">
        <v>0.06</v>
      </c>
      <c r="G12" s="47" t="s">
        <v>30</v>
      </c>
      <c r="H12" s="40" t="s">
        <v>34</v>
      </c>
    </row>
    <row r="13" spans="1:8" ht="20.25">
      <c r="A13" s="19"/>
      <c r="C13" s="65" t="s">
        <v>31</v>
      </c>
      <c r="D13" s="67">
        <v>0.0005</v>
      </c>
      <c r="E13" s="47"/>
      <c r="F13" s="48"/>
      <c r="G13" s="47"/>
      <c r="H13" s="37"/>
    </row>
    <row r="14" spans="3:8" ht="17.25" customHeight="1">
      <c r="C14" s="66"/>
      <c r="D14" s="68"/>
      <c r="E14" s="33"/>
      <c r="F14" s="35"/>
      <c r="G14" s="33"/>
      <c r="H14" s="37"/>
    </row>
    <row r="15" ht="21.75" customHeight="1"/>
    <row r="16" spans="3:9" ht="26.25" customHeight="1">
      <c r="C16" s="13" t="s">
        <v>40</v>
      </c>
      <c r="D16" s="21"/>
      <c r="E16" s="22"/>
      <c r="F16" s="22"/>
      <c r="G16" s="22"/>
      <c r="H16" s="22"/>
      <c r="I16" s="22"/>
    </row>
    <row r="17" spans="1:9" ht="20.25">
      <c r="A17" s="23"/>
      <c r="C17" s="24"/>
      <c r="D17" s="24"/>
      <c r="E17" s="25"/>
      <c r="F17" s="25"/>
      <c r="G17" s="25"/>
      <c r="H17" s="22"/>
      <c r="I17" s="22"/>
    </row>
    <row r="18" spans="3:9" ht="47.25" customHeight="1">
      <c r="C18" s="24"/>
      <c r="D18" s="24"/>
      <c r="E18" s="25"/>
      <c r="F18" s="25"/>
      <c r="G18" s="25"/>
      <c r="H18" s="22"/>
      <c r="I18" s="22"/>
    </row>
    <row r="19" spans="3:10" ht="45.75" customHeight="1">
      <c r="C19" s="26"/>
      <c r="D19" s="26"/>
      <c r="E19" s="26"/>
      <c r="F19" s="26"/>
      <c r="G19" s="26"/>
      <c r="H19" s="26"/>
      <c r="I19" s="26"/>
      <c r="J19" s="26"/>
    </row>
    <row r="20" spans="3:10" ht="32.25" customHeight="1">
      <c r="C20" s="26"/>
      <c r="D20" s="26"/>
      <c r="E20" s="26"/>
      <c r="F20" s="26"/>
      <c r="G20" s="26"/>
      <c r="H20" s="26"/>
      <c r="I20" s="26"/>
      <c r="J20" s="26"/>
    </row>
    <row r="21" ht="32.25" customHeight="1">
      <c r="C21" s="27"/>
    </row>
    <row r="22" spans="3:10" ht="31.5" customHeight="1">
      <c r="C22" s="28"/>
      <c r="D22" s="28"/>
      <c r="E22" s="28"/>
      <c r="F22" s="28"/>
      <c r="G22" s="28"/>
      <c r="H22" s="28"/>
      <c r="I22" s="28"/>
      <c r="J22" s="28"/>
    </row>
    <row r="23" spans="3:10" ht="32.25" customHeight="1">
      <c r="C23" s="28"/>
      <c r="D23" s="28"/>
      <c r="E23" s="28"/>
      <c r="F23" s="28"/>
      <c r="G23" s="28"/>
      <c r="H23" s="28"/>
      <c r="I23" s="28"/>
      <c r="J23" s="28"/>
    </row>
    <row r="24" spans="3:10" ht="27" customHeight="1">
      <c r="C24" s="71"/>
      <c r="D24" s="71"/>
      <c r="E24" s="71"/>
      <c r="F24" s="71"/>
      <c r="G24" s="71"/>
      <c r="H24" s="71"/>
      <c r="I24" s="71"/>
      <c r="J24" s="71"/>
    </row>
    <row r="25" spans="3:10" ht="42" customHeight="1">
      <c r="C25" s="71"/>
      <c r="D25" s="71"/>
      <c r="E25" s="71"/>
      <c r="F25" s="71"/>
      <c r="G25" s="71"/>
      <c r="H25" s="71"/>
      <c r="I25" s="71"/>
      <c r="J25" s="71"/>
    </row>
    <row r="26" spans="3:10" ht="24.75" customHeight="1">
      <c r="C26" s="71"/>
      <c r="D26" s="71"/>
      <c r="E26" s="71"/>
      <c r="F26" s="71"/>
      <c r="G26" s="71"/>
      <c r="H26" s="71"/>
      <c r="I26" s="71"/>
      <c r="J26" s="71"/>
    </row>
    <row r="27" ht="20.25">
      <c r="C27" s="27"/>
    </row>
    <row r="28" ht="38.25" customHeight="1">
      <c r="C28" s="29"/>
    </row>
    <row r="29" spans="3:10" ht="20.25">
      <c r="C29" s="69"/>
      <c r="D29" s="69"/>
      <c r="E29" s="69"/>
      <c r="F29" s="69"/>
      <c r="G29" s="69"/>
      <c r="H29" s="69"/>
      <c r="I29" s="69"/>
      <c r="J29" s="69"/>
    </row>
    <row r="30" ht="20.25">
      <c r="C30" s="27"/>
    </row>
    <row r="31" ht="20.25">
      <c r="C31" s="29"/>
    </row>
    <row r="32" ht="29.25" customHeight="1">
      <c r="C32" s="29"/>
    </row>
    <row r="33" spans="3:10" ht="20.25">
      <c r="C33" s="69"/>
      <c r="D33" s="69"/>
      <c r="E33" s="69"/>
      <c r="F33" s="69"/>
      <c r="G33" s="69"/>
      <c r="H33" s="69"/>
      <c r="I33" s="69"/>
      <c r="J33" s="69"/>
    </row>
    <row r="34" ht="40.5" customHeight="1">
      <c r="C34" s="27"/>
    </row>
    <row r="35" spans="3:10" ht="20.25">
      <c r="C35" s="69"/>
      <c r="D35" s="69"/>
      <c r="E35" s="69"/>
      <c r="F35" s="69"/>
      <c r="G35" s="69"/>
      <c r="H35" s="69"/>
      <c r="I35" s="69"/>
      <c r="J35" s="69"/>
    </row>
    <row r="36" ht="20.25">
      <c r="C36" s="27"/>
    </row>
    <row r="37" ht="20.25">
      <c r="C37" s="29"/>
    </row>
    <row r="38" ht="20.25">
      <c r="C38" s="29"/>
    </row>
    <row r="39" ht="20.25">
      <c r="C39" s="29"/>
    </row>
    <row r="40" ht="30.75" customHeight="1">
      <c r="C40" s="30"/>
    </row>
    <row r="41" spans="3:10" ht="20.25">
      <c r="C41" s="70"/>
      <c r="D41" s="70"/>
      <c r="E41" s="70"/>
      <c r="F41" s="70"/>
      <c r="G41" s="70"/>
      <c r="H41" s="70"/>
      <c r="I41" s="70"/>
      <c r="J41" s="70"/>
    </row>
  </sheetData>
  <sheetProtection/>
  <mergeCells count="11">
    <mergeCell ref="C33:J33"/>
    <mergeCell ref="C2:H2"/>
    <mergeCell ref="C3:H3"/>
    <mergeCell ref="C13:C14"/>
    <mergeCell ref="D13:D14"/>
    <mergeCell ref="C35:J35"/>
    <mergeCell ref="C41:J41"/>
    <mergeCell ref="C24:J24"/>
    <mergeCell ref="C25:J25"/>
    <mergeCell ref="C26:J26"/>
    <mergeCell ref="C29:J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1"/>
  <sheetViews>
    <sheetView rightToLeft="1" zoomScalePageLayoutView="0" workbookViewId="0" topLeftCell="A1">
      <selection activeCell="A1" sqref="A1"/>
    </sheetView>
  </sheetViews>
  <sheetFormatPr defaultColWidth="40.00390625" defaultRowHeight="12.75"/>
  <cols>
    <col min="1" max="1" width="4.140625" style="14" customWidth="1"/>
    <col min="2" max="3" width="22.7109375" style="14" customWidth="1"/>
    <col min="4" max="4" width="16.140625" style="14" customWidth="1"/>
    <col min="5" max="6" width="15.8515625" style="14" customWidth="1"/>
    <col min="7" max="7" width="14.140625" style="14" customWidth="1"/>
    <col min="8" max="8" width="23.7109375" style="14" customWidth="1"/>
    <col min="9" max="16384" width="40.00390625" style="14" customWidth="1"/>
  </cols>
  <sheetData>
    <row r="2" spans="3:8" ht="23.25">
      <c r="C2" s="63" t="s">
        <v>51</v>
      </c>
      <c r="D2" s="63"/>
      <c r="E2" s="63"/>
      <c r="F2" s="63"/>
      <c r="G2" s="63"/>
      <c r="H2" s="63"/>
    </row>
    <row r="3" spans="3:8" ht="22.5" customHeight="1">
      <c r="C3" s="64" t="s">
        <v>54</v>
      </c>
      <c r="D3" s="64"/>
      <c r="E3" s="64"/>
      <c r="F3" s="64"/>
      <c r="G3" s="64"/>
      <c r="H3" s="64"/>
    </row>
    <row r="5" spans="3:8" ht="48.75" customHeight="1">
      <c r="C5" s="17" t="s">
        <v>0</v>
      </c>
      <c r="D5" s="17" t="s">
        <v>18</v>
      </c>
      <c r="E5" s="17" t="s">
        <v>19</v>
      </c>
      <c r="F5" s="17" t="s">
        <v>9</v>
      </c>
      <c r="G5" s="17" t="s">
        <v>20</v>
      </c>
      <c r="H5" s="17" t="s">
        <v>21</v>
      </c>
    </row>
    <row r="6" spans="3:8" ht="64.5" customHeight="1">
      <c r="C6" s="34" t="s">
        <v>22</v>
      </c>
      <c r="D6" s="33">
        <v>0.9</v>
      </c>
      <c r="E6" s="52">
        <v>0.97</v>
      </c>
      <c r="F6" s="18" t="s">
        <v>23</v>
      </c>
      <c r="G6" s="52" t="s">
        <v>32</v>
      </c>
      <c r="H6" s="36" t="e">
        <f>+#REF!</f>
        <v>#REF!</v>
      </c>
    </row>
    <row r="7" spans="3:8" ht="90.75" customHeight="1">
      <c r="C7" s="32" t="s">
        <v>4</v>
      </c>
      <c r="D7" s="33">
        <v>0</v>
      </c>
      <c r="E7" s="52">
        <v>0.05</v>
      </c>
      <c r="F7" s="18" t="s">
        <v>24</v>
      </c>
      <c r="G7" s="52" t="s">
        <v>13</v>
      </c>
      <c r="H7" s="35" t="s">
        <v>14</v>
      </c>
    </row>
    <row r="8" spans="3:8" ht="20.25">
      <c r="C8" s="34" t="s">
        <v>17</v>
      </c>
      <c r="D8" s="33">
        <v>0</v>
      </c>
      <c r="E8" s="52">
        <v>0</v>
      </c>
      <c r="F8" s="18" t="s">
        <v>23</v>
      </c>
      <c r="G8" s="53" t="s">
        <v>15</v>
      </c>
      <c r="H8" s="50" t="e">
        <f>+#REF!</f>
        <v>#REF!</v>
      </c>
    </row>
    <row r="9" spans="3:8" ht="39" customHeight="1">
      <c r="C9" s="34" t="s">
        <v>39</v>
      </c>
      <c r="D9" s="33">
        <v>0</v>
      </c>
      <c r="E9" s="52">
        <v>0</v>
      </c>
      <c r="F9" s="18" t="s">
        <v>24</v>
      </c>
      <c r="G9" s="53" t="s">
        <v>45</v>
      </c>
      <c r="H9" s="36" t="str">
        <f>+'הנדסאים גמל להשקעה מסלול אג"ח'!H9</f>
        <v>ת"א 125- 30%
MSCI AC  -70%
</v>
      </c>
    </row>
    <row r="10" spans="3:8" ht="47.25" customHeight="1">
      <c r="C10" s="32" t="s">
        <v>27</v>
      </c>
      <c r="D10" s="33">
        <v>0.09</v>
      </c>
      <c r="E10" s="52">
        <v>0.05</v>
      </c>
      <c r="F10" s="18" t="s">
        <v>24</v>
      </c>
      <c r="G10" s="52" t="s">
        <v>13</v>
      </c>
      <c r="H10" s="39" t="s">
        <v>14</v>
      </c>
    </row>
    <row r="11" spans="3:8" ht="44.25" customHeight="1">
      <c r="C11" s="32" t="s">
        <v>3</v>
      </c>
      <c r="D11" s="33"/>
      <c r="E11" s="54">
        <f>E10+E9+E8+E7+E6</f>
        <v>1.07</v>
      </c>
      <c r="F11" s="35"/>
      <c r="G11" s="52"/>
      <c r="H11" s="35"/>
    </row>
    <row r="12" spans="1:8" ht="20.25">
      <c r="A12" s="19" t="s">
        <v>28</v>
      </c>
      <c r="C12" s="32" t="s">
        <v>29</v>
      </c>
      <c r="D12" s="33">
        <v>0.37</v>
      </c>
      <c r="E12" s="47">
        <v>0.37</v>
      </c>
      <c r="F12" s="18" t="s">
        <v>23</v>
      </c>
      <c r="G12" s="52" t="s">
        <v>37</v>
      </c>
      <c r="H12" s="40" t="s">
        <v>14</v>
      </c>
    </row>
    <row r="13" spans="1:8" ht="26.25" customHeight="1">
      <c r="A13" s="19"/>
      <c r="C13" s="72" t="s">
        <v>31</v>
      </c>
      <c r="D13" s="67">
        <v>0.0035</v>
      </c>
      <c r="E13" s="49"/>
      <c r="F13" s="35"/>
      <c r="G13" s="33"/>
      <c r="H13" s="37"/>
    </row>
    <row r="14" spans="3:4" ht="20.25">
      <c r="C14" s="73"/>
      <c r="D14" s="68"/>
    </row>
    <row r="15" ht="20.25">
      <c r="C15" s="13" t="s">
        <v>40</v>
      </c>
    </row>
    <row r="16" spans="2:8" ht="17.25" customHeight="1">
      <c r="B16" s="25"/>
      <c r="C16" s="21"/>
      <c r="D16" s="21"/>
      <c r="E16" s="22"/>
      <c r="F16" s="22"/>
      <c r="G16" s="22"/>
      <c r="H16" s="22"/>
    </row>
    <row r="17" spans="2:8" ht="21.75" customHeight="1">
      <c r="B17" s="22"/>
      <c r="C17" s="24"/>
      <c r="D17" s="24"/>
      <c r="E17" s="25"/>
      <c r="F17" s="25"/>
      <c r="G17" s="25"/>
      <c r="H17" s="22"/>
    </row>
    <row r="18" spans="2:8" ht="26.25" customHeight="1">
      <c r="B18" s="22"/>
      <c r="C18" s="24"/>
      <c r="D18" s="24"/>
      <c r="E18" s="25"/>
      <c r="F18" s="25"/>
      <c r="G18" s="25"/>
      <c r="H18" s="22"/>
    </row>
    <row r="19" spans="3:9" ht="45.75" customHeight="1">
      <c r="C19" s="26"/>
      <c r="D19" s="26"/>
      <c r="E19" s="26"/>
      <c r="F19" s="26"/>
      <c r="G19" s="26"/>
      <c r="H19" s="26"/>
      <c r="I19" s="26"/>
    </row>
    <row r="20" spans="3:9" ht="32.25" customHeight="1">
      <c r="C20" s="26"/>
      <c r="D20" s="26"/>
      <c r="E20" s="26"/>
      <c r="F20" s="26"/>
      <c r="G20" s="26"/>
      <c r="H20" s="26"/>
      <c r="I20" s="26"/>
    </row>
    <row r="21" ht="32.25" customHeight="1">
      <c r="C21" s="27"/>
    </row>
    <row r="22" spans="3:9" ht="31.5" customHeight="1">
      <c r="C22" s="28"/>
      <c r="D22" s="28"/>
      <c r="E22" s="28"/>
      <c r="F22" s="28"/>
      <c r="G22" s="28"/>
      <c r="H22" s="28"/>
      <c r="I22" s="28"/>
    </row>
    <row r="23" spans="3:9" ht="32.25" customHeight="1">
      <c r="C23" s="28"/>
      <c r="D23" s="28"/>
      <c r="E23" s="28"/>
      <c r="F23" s="28"/>
      <c r="G23" s="28"/>
      <c r="H23" s="28"/>
      <c r="I23" s="28"/>
    </row>
    <row r="24" spans="3:9" ht="27" customHeight="1">
      <c r="C24" s="71"/>
      <c r="D24" s="71"/>
      <c r="E24" s="71"/>
      <c r="F24" s="71"/>
      <c r="G24" s="71"/>
      <c r="H24" s="71"/>
      <c r="I24" s="71"/>
    </row>
    <row r="25" spans="3:9" ht="42" customHeight="1">
      <c r="C25" s="71"/>
      <c r="D25" s="71"/>
      <c r="E25" s="71"/>
      <c r="F25" s="71"/>
      <c r="G25" s="71"/>
      <c r="H25" s="71"/>
      <c r="I25" s="71"/>
    </row>
    <row r="26" spans="3:9" ht="24.75" customHeight="1">
      <c r="C26" s="71"/>
      <c r="D26" s="71"/>
      <c r="E26" s="71"/>
      <c r="F26" s="71"/>
      <c r="G26" s="71"/>
      <c r="H26" s="71"/>
      <c r="I26" s="71"/>
    </row>
    <row r="27" ht="20.25">
      <c r="C27" s="27"/>
    </row>
    <row r="28" ht="38.25" customHeight="1">
      <c r="C28" s="29"/>
    </row>
    <row r="29" spans="3:9" ht="20.25">
      <c r="C29" s="69"/>
      <c r="D29" s="69"/>
      <c r="E29" s="69"/>
      <c r="F29" s="69"/>
      <c r="G29" s="69"/>
      <c r="H29" s="69"/>
      <c r="I29" s="69"/>
    </row>
    <row r="30" ht="20.25">
      <c r="C30" s="27"/>
    </row>
    <row r="31" ht="20.25">
      <c r="C31" s="29"/>
    </row>
    <row r="32" ht="29.25" customHeight="1">
      <c r="C32" s="29"/>
    </row>
    <row r="33" spans="3:9" ht="20.25">
      <c r="C33" s="69"/>
      <c r="D33" s="69"/>
      <c r="E33" s="69"/>
      <c r="F33" s="69"/>
      <c r="G33" s="69"/>
      <c r="H33" s="69"/>
      <c r="I33" s="69"/>
    </row>
    <row r="34" ht="40.5" customHeight="1">
      <c r="C34" s="27"/>
    </row>
    <row r="35" spans="3:9" ht="20.25">
      <c r="C35" s="69"/>
      <c r="D35" s="69"/>
      <c r="E35" s="69"/>
      <c r="F35" s="69"/>
      <c r="G35" s="69"/>
      <c r="H35" s="69"/>
      <c r="I35" s="69"/>
    </row>
    <row r="36" ht="20.25">
      <c r="C36" s="27"/>
    </row>
    <row r="37" ht="20.25">
      <c r="C37" s="29"/>
    </row>
    <row r="38" ht="20.25">
      <c r="C38" s="29"/>
    </row>
    <row r="39" ht="20.25">
      <c r="C39" s="29"/>
    </row>
    <row r="40" ht="30.75" customHeight="1">
      <c r="C40" s="30"/>
    </row>
    <row r="41" spans="3:9" ht="20.25">
      <c r="C41" s="70"/>
      <c r="D41" s="70"/>
      <c r="E41" s="70"/>
      <c r="F41" s="70"/>
      <c r="G41" s="70"/>
      <c r="H41" s="70"/>
      <c r="I41" s="70"/>
    </row>
  </sheetData>
  <sheetProtection/>
  <mergeCells count="11">
    <mergeCell ref="D13:D14"/>
    <mergeCell ref="C3:H3"/>
    <mergeCell ref="C35:I35"/>
    <mergeCell ref="C41:I41"/>
    <mergeCell ref="C2:H2"/>
    <mergeCell ref="C24:I24"/>
    <mergeCell ref="C25:I25"/>
    <mergeCell ref="C26:I26"/>
    <mergeCell ref="C29:I29"/>
    <mergeCell ref="C33:I33"/>
    <mergeCell ref="C13:C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rightToLeft="1"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>
    <row r="1" spans="1:4" ht="20.25">
      <c r="A1" s="31"/>
      <c r="B1" s="31"/>
      <c r="C1" s="31"/>
      <c r="D1" s="31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liora</dc:creator>
  <cp:keywords/>
  <dc:description/>
  <cp:lastModifiedBy>Tamar Menashe</cp:lastModifiedBy>
  <cp:lastPrinted>2014-01-12T07:30:33Z</cp:lastPrinted>
  <dcterms:created xsi:type="dcterms:W3CDTF">2010-01-25T10:20:01Z</dcterms:created>
  <dcterms:modified xsi:type="dcterms:W3CDTF">2024-02-27T14:21:20Z</dcterms:modified>
  <cp:category/>
  <cp:version/>
  <cp:contentType/>
  <cp:contentStatus/>
</cp:coreProperties>
</file>